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10" activeTab="0"/>
  </bookViews>
  <sheets>
    <sheet name="Лист1" sheetId="1" r:id="rId1"/>
  </sheets>
  <definedNames>
    <definedName name="_xlnm.Print_Titles" localSheetId="0">'Лист1'!$17:$20</definedName>
    <definedName name="_xlnm.Print_Area" localSheetId="0">'Лист1'!$A$1:$Z$84</definedName>
  </definedNames>
  <calcPr fullCalcOnLoad="1"/>
</workbook>
</file>

<file path=xl/sharedStrings.xml><?xml version="1.0" encoding="utf-8"?>
<sst xmlns="http://schemas.openxmlformats.org/spreadsheetml/2006/main" count="219" uniqueCount="110">
  <si>
    <t>Принятые обозначения и сокращения:</t>
  </si>
  <si>
    <t>Единица  измерения</t>
  </si>
  <si>
    <t>Годы реализации программы</t>
  </si>
  <si>
    <t>Целевое (суммарное) значение показателя</t>
  </si>
  <si>
    <t>Значение</t>
  </si>
  <si>
    <t>тыс. руб.</t>
  </si>
  <si>
    <t>%</t>
  </si>
  <si>
    <t>да-1/нет-0</t>
  </si>
  <si>
    <t>раздел</t>
  </si>
  <si>
    <t>подраздел</t>
  </si>
  <si>
    <t>Код бюджетной классификации</t>
  </si>
  <si>
    <t>Программа, всего</t>
  </si>
  <si>
    <t>4. Задача — задача  подпрограммы;</t>
  </si>
  <si>
    <t>5. Показатель — показатель  цели программы, показатель задачи подпрограммы, показатель мероприятия подпрограммы (административного мероприятия).</t>
  </si>
  <si>
    <t>код администратора программы</t>
  </si>
  <si>
    <t xml:space="preserve">код целевой статьи расхода бюджета
</t>
  </si>
  <si>
    <t xml:space="preserve">программа
</t>
  </si>
  <si>
    <t xml:space="preserve">подпрограмма
</t>
  </si>
  <si>
    <t xml:space="preserve">задача подпрограммы
</t>
  </si>
  <si>
    <t xml:space="preserve">направление расходов
</t>
  </si>
  <si>
    <t>Программная часть</t>
  </si>
  <si>
    <t>х</t>
  </si>
  <si>
    <t>2023 год</t>
  </si>
  <si>
    <t>2024 год</t>
  </si>
  <si>
    <t>2025 год</t>
  </si>
  <si>
    <t>2026 год</t>
  </si>
  <si>
    <t>2027 год</t>
  </si>
  <si>
    <t>Характеристика Муниципальной программы Ржевского муниципального округа  Тверской области</t>
  </si>
  <si>
    <t xml:space="preserve">1. Программа — муниципальная  программа Ржевского муниципального округа  Тверской области  </t>
  </si>
  <si>
    <t xml:space="preserve">3. Подпрограмма — подпрограмма муниципальной  программы Ржевского муниципального округа  Тверской области </t>
  </si>
  <si>
    <t xml:space="preserve">5. Мероприятие — мероприятие подпрограммы </t>
  </si>
  <si>
    <t>6. Административное мероприятие  — административное мероприятия подпрограммы или обеспечивающей подпрограммы</t>
  </si>
  <si>
    <t>2028 год</t>
  </si>
  <si>
    <t xml:space="preserve">да - 1/
нет - 0
</t>
  </si>
  <si>
    <t xml:space="preserve">2. Цель — цель муниципальной  программы Ржевского муниципального округа Тверской области </t>
  </si>
  <si>
    <r>
      <t xml:space="preserve">Показатель 2 </t>
    </r>
    <r>
      <rPr>
        <sz val="10"/>
        <rFont val="Times New Roman"/>
        <family val="1"/>
      </rPr>
      <t>"Доля многоквартирных жилых домов, в которых одновременно предоставляются услуги теплоснабжения, горячего и холодного водоснабжения, и электрической энергии в общем количестве МКД"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</si>
  <si>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аварийных ситуаций на объектах коммунального комплекса"</t>
    </r>
  </si>
  <si>
    <r>
      <t xml:space="preserve">Административное мероприятие 2.001 </t>
    </r>
    <r>
      <rPr>
        <sz val="10"/>
        <rFont val="Times New Roman"/>
        <family val="1"/>
      </rPr>
      <t>"Организационно-методическая  работа по вопросам теплоснабжения в соответствии с Федеральным законом от 27.07.2010 года № 190 "О теплоснабжении" (с изменениями)</t>
    </r>
  </si>
  <si>
    <r>
      <t xml:space="preserve">Показатель 1 </t>
    </r>
    <r>
      <rPr>
        <sz val="10"/>
        <rFont val="Times New Roman"/>
        <family val="1"/>
      </rPr>
      <t>"Количество проведенных организационно-методических мероприятий с теплоснабжающими организациями"</t>
    </r>
  </si>
  <si>
    <t>Подпрограмма 2 «Улучшение состояния объектов жилищного фонда и коммунальной инфраструктуры Ржевского муниципального округа Тверской области»</t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</si>
  <si>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кв.м муниципального жилья за которые произведена оплата взносов за капитальный ремонт"</t>
    </r>
  </si>
  <si>
    <t>кв.м.</t>
  </si>
  <si>
    <r>
      <rPr>
        <b/>
        <sz val="10"/>
        <rFont val="Times New Roman"/>
        <family val="1"/>
      </rPr>
      <t>Показатель</t>
    </r>
    <r>
      <rPr>
        <sz val="10"/>
        <rFont val="Times New Roman"/>
        <family val="1"/>
      </rPr>
      <t xml:space="preserve"> 1 "Количество выявленных аварийных многоквартирных домов Ржевского муниципального округа Тверской области"</t>
    </r>
  </si>
  <si>
    <t>И</t>
  </si>
  <si>
    <t>Б</t>
  </si>
  <si>
    <t>S</t>
  </si>
  <si>
    <t>Л</t>
  </si>
  <si>
    <r>
      <rPr>
        <b/>
        <sz val="10"/>
        <rFont val="Times New Roman"/>
        <family val="1"/>
      </rPr>
      <t>Административное мероприятие 2.002</t>
    </r>
    <r>
      <rPr>
        <sz val="10"/>
        <rFont val="Times New Roman"/>
        <family val="1"/>
      </rPr>
      <t xml:space="preserve"> "Информирование населения в СМИ об изменениях в действующем законодательстве в сфере ЖКХ"</t>
    </r>
  </si>
  <si>
    <r>
      <t>Административное мероприятие 2.001 "</t>
    </r>
    <r>
      <rPr>
        <sz val="10"/>
        <rFont val="Times New Roman"/>
        <family val="1"/>
      </rPr>
      <t>Проведение собраний с гражданами по вопросу признания аварийного жилищного фонда Ржевского муниципального округа Тверской области»</t>
    </r>
  </si>
  <si>
    <t>да/нет</t>
  </si>
  <si>
    <r>
      <t xml:space="preserve">Административное мероприятие 2.002 </t>
    </r>
    <r>
      <rPr>
        <sz val="10"/>
        <rFont val="Times New Roman"/>
        <family val="1"/>
      </rPr>
      <t>«Информирование граждан в СМИ по вопросу аварийности домов Ржевского муниципального округа Тверской области»</t>
    </r>
  </si>
  <si>
    <r>
      <t xml:space="preserve">Показатель 1 </t>
    </r>
    <r>
      <rPr>
        <sz val="10"/>
        <rFont val="Times New Roman"/>
        <family val="1"/>
      </rPr>
      <t>"Количество публикаций в СМИ"</t>
    </r>
  </si>
  <si>
    <t>Подпрограмма 1  «Комплексное развитие систем коммунальной инфраструктуры Ржевского муниципального округа Тверской области»</t>
  </si>
  <si>
    <t>Задача 1 "Обеспечение надежности функционирования объектов коммунальной инфраструктуры на территории Ржевского муниципального округа Тверской области"</t>
  </si>
  <si>
    <t>ед.</t>
  </si>
  <si>
    <t>Задача 1 «Удовлетворение потребностей жителей многоквартирных домов»</t>
  </si>
  <si>
    <t xml:space="preserve">Главный администратор (администратор) муниципальной программы Ржевского муниципального округа Тверской области  —   Администрация Ржевского муниципального округа  Тверской области </t>
  </si>
  <si>
    <r>
      <rPr>
        <b/>
        <sz val="10"/>
        <rFont val="Times New Roman"/>
        <family val="1"/>
      </rPr>
      <t xml:space="preserve">Мероприятие 1.001 </t>
    </r>
    <r>
      <rPr>
        <sz val="10"/>
        <rFont val="Times New Roman"/>
        <family val="1"/>
      </rPr>
      <t>"Строительство автоматизированной газовой котельной в поселке Мончалово"</t>
    </r>
  </si>
  <si>
    <r>
      <rPr>
        <b/>
        <sz val="10"/>
        <rFont val="Times New Roman"/>
        <family val="1"/>
      </rPr>
      <t xml:space="preserve">Показатель </t>
    </r>
    <r>
      <rPr>
        <sz val="10"/>
        <rFont val="Times New Roman"/>
        <family val="1"/>
      </rPr>
      <t>"Количество изготовленных проектно-сметных документаций"</t>
    </r>
  </si>
  <si>
    <r>
      <t xml:space="preserve">Показатель 1 </t>
    </r>
    <r>
      <rPr>
        <sz val="10"/>
        <rFont val="Times New Roman"/>
        <family val="1"/>
      </rPr>
      <t>«Доля обратившегося населения по вопросу предоставления услуги теплоснабжения ненадлежащего качества от общей доли обратившихся по вопросу некачественного предоставления жилищно-коммунальных услуг»</t>
    </r>
  </si>
  <si>
    <r>
      <rPr>
        <b/>
        <sz val="10"/>
        <rFont val="Times New Roman"/>
        <family val="1"/>
      </rPr>
      <t>Показатель</t>
    </r>
    <r>
      <rPr>
        <sz val="10"/>
        <rFont val="Times New Roman"/>
        <family val="1"/>
      </rPr>
      <t xml:space="preserve"> 1 "Количество объектов, на которых проводился ремонт"</t>
    </r>
  </si>
  <si>
    <t>Наименование целей программы, подпрограмм,  задач  подпрограммы, мероприятий (административных мероприятий) подпрограммы,  и их показателей</t>
  </si>
  <si>
    <r>
      <t xml:space="preserve">Показатель 1 </t>
    </r>
    <r>
      <rPr>
        <sz val="10"/>
        <rFont val="Times New Roman"/>
        <family val="1"/>
      </rPr>
      <t xml:space="preserve"> «Количество проведенных встреч»</t>
    </r>
  </si>
  <si>
    <t>«Развитие жилищно-коммунального хозяйства Ржевского муниципального округа  Тверской области» на 2023-2028 годы</t>
  </si>
  <si>
    <t>Цель программы «Повышение качества и надежности жилищно-коммунальных услуг и условий проживания граждан Ржевского муниципального округа Тверской области»</t>
  </si>
  <si>
    <r>
      <t>Мероприятие 1.001</t>
    </r>
    <r>
      <rPr>
        <sz val="10"/>
        <rFont val="Times New Roman"/>
        <family val="1"/>
      </rPr>
      <t xml:space="preserve"> "Оплата взносов на капитальный ремонт муниципальных многоквартирных домов"</t>
    </r>
  </si>
  <si>
    <r>
      <rPr>
        <b/>
        <sz val="10"/>
        <rFont val="Times New Roman"/>
        <family val="1"/>
      </rPr>
      <t>Мероприятие 1.002</t>
    </r>
    <r>
      <rPr>
        <sz val="10"/>
        <rFont val="Times New Roman"/>
        <family val="1"/>
      </rPr>
      <t xml:space="preserve"> "Оплата услуг по осуществлению деятельности по приему платы за наём муниципального жилья от физических лиц и ведению операций по расчетам платы за наём муниципального жилья"</t>
    </r>
  </si>
  <si>
    <t>шт.</t>
  </si>
  <si>
    <t>Показатель 1 "Количество отремонтированных жилых помещений (квартир)"</t>
  </si>
  <si>
    <r>
      <t>Показатель 1</t>
    </r>
    <r>
      <rPr>
        <sz val="10"/>
        <rFont val="Times New Roman"/>
        <family val="1"/>
      </rPr>
      <t xml:space="preserve"> "Количество газифицированных объектов"</t>
    </r>
  </si>
  <si>
    <r>
      <t xml:space="preserve">Показатель 1 </t>
    </r>
    <r>
      <rPr>
        <sz val="10"/>
        <rFont val="Times New Roman"/>
        <family val="1"/>
      </rPr>
      <t>"Доля домов, подключенных к централизованным сетям газоснабжения, в жилищном фонде Ржевского муниципального округа Тверской области"</t>
    </r>
  </si>
  <si>
    <r>
      <t xml:space="preserve">Мероприятие 3.001 </t>
    </r>
    <r>
      <rPr>
        <sz val="10"/>
        <rFont val="Times New Roman"/>
        <family val="1"/>
      </rPr>
      <t>"Развитие системы газоснабжения населенных пунктов Тверской области"</t>
    </r>
  </si>
  <si>
    <r>
      <t xml:space="preserve">Мероприятие 3.003 </t>
    </r>
    <r>
      <rPr>
        <sz val="10"/>
        <rFont val="Times New Roman"/>
        <family val="1"/>
      </rPr>
      <t>"Развитие системы газоснабжения населенных пунктов в Тверской области за счет средств местного бюджета"</t>
    </r>
  </si>
  <si>
    <r>
      <t xml:space="preserve">Показатель 1 </t>
    </r>
    <r>
      <rPr>
        <sz val="10"/>
        <rFont val="Times New Roman"/>
        <family val="1"/>
      </rPr>
      <t>"Количество газифицированных объектов"</t>
    </r>
  </si>
  <si>
    <r>
      <t xml:space="preserve">Задача 3 </t>
    </r>
    <r>
      <rPr>
        <sz val="10"/>
        <rFont val="Times New Roman"/>
        <family val="1"/>
      </rPr>
      <t>"Повышение уровня газификации на территории Ржевского муниципального округа Тверской области"</t>
    </r>
  </si>
  <si>
    <r>
      <rPr>
        <b/>
        <sz val="10"/>
        <rFont val="Times New Roman"/>
        <family val="1"/>
      </rPr>
      <t>Мероприятие 1.002</t>
    </r>
    <r>
      <rPr>
        <sz val="10"/>
        <rFont val="Times New Roman"/>
        <family val="1"/>
      </rPr>
      <t xml:space="preserve"> " Приобретение оборудования в рамках модернизации топливно-энергетического комплекса на территории Ржевского муниципального округа Тверской области"</t>
    </r>
  </si>
  <si>
    <t>Показатель 1 "Количество объектов, на которых проводился ремонт"</t>
  </si>
  <si>
    <t>Показатель  1 "Количество материалов, размещенных в средствах массовой информации"</t>
  </si>
  <si>
    <t xml:space="preserve">Показатель 1 "Количество проведенных обследований" </t>
  </si>
  <si>
    <r>
      <t>Мероприятие 2.003</t>
    </r>
    <r>
      <rPr>
        <sz val="10"/>
        <rFont val="Times New Roman"/>
        <family val="1"/>
      </rPr>
      <t xml:space="preserve"> "Проведение работ по сносу расселенных многоквартирных домов из аварийного жилищного фонда Ржевского муниципального округа Тверской области"</t>
    </r>
  </si>
  <si>
    <r>
      <t xml:space="preserve">Показатель 1 </t>
    </r>
    <r>
      <rPr>
        <sz val="10"/>
        <rFont val="Times New Roman"/>
        <family val="1"/>
      </rPr>
      <t>"Количество снесенных многоквартирных домов аварийного жилищного фонда Ржевского муниципального округа  Тверской области"</t>
    </r>
  </si>
  <si>
    <r>
      <t xml:space="preserve">Показатель 1 </t>
    </r>
    <r>
      <rPr>
        <sz val="10"/>
        <rFont val="Times New Roman"/>
        <family val="1"/>
      </rPr>
      <t>"Доля обращений граждан, неудовлетворенных условиями проживания в многоквартирных домах на территории Ржевского муниципального округа Тверской области"</t>
    </r>
  </si>
  <si>
    <r>
      <t xml:space="preserve"> Задача 4 </t>
    </r>
    <r>
      <rPr>
        <sz val="10"/>
        <rFont val="Times New Roman"/>
        <family val="1"/>
      </rPr>
      <t>"Ликвидация аварийного жилищного фонда Тверской области, в рамках реализации мероприятий регионального проекта "Обеспечение устойчивого сокращения непригодного для проживания жилищного фонда" национального проекта "Жилье и городская среда</t>
    </r>
    <r>
      <rPr>
        <b/>
        <sz val="10"/>
        <rFont val="Times New Roman"/>
        <family val="1"/>
      </rPr>
      <t>"</t>
    </r>
  </si>
  <si>
    <r>
      <t xml:space="preserve">Мероприятие 1.005 </t>
    </r>
    <r>
      <rPr>
        <sz val="10"/>
        <rFont val="Times New Roman"/>
        <family val="1"/>
      </rPr>
      <t>"Проведение капитального ремонта объектов теплоэнергетических комплексов муниципальных образований Тверской области"</t>
    </r>
  </si>
  <si>
    <r>
      <t xml:space="preserve">Мероприятие 1.006 </t>
    </r>
    <r>
      <rPr>
        <sz val="10"/>
        <rFont val="Times New Roman"/>
        <family val="1"/>
      </rPr>
      <t>"Приобретение материально-технических ресурсов (запасов) для предупреждения и ликвидации аварий, чрезвычайных ситуаций на объектах жилищно-коммунального хозяйства"</t>
    </r>
  </si>
  <si>
    <r>
      <t>Показатель 1</t>
    </r>
    <r>
      <rPr>
        <sz val="10"/>
        <rFont val="Times New Roman"/>
        <family val="1"/>
      </rPr>
      <t xml:space="preserve"> "Количество семей переселенных из аварийного жилищного фонда"</t>
    </r>
  </si>
  <si>
    <t>Ж</t>
  </si>
  <si>
    <r>
      <t>Показатель 1</t>
    </r>
    <r>
      <rPr>
        <sz val="10"/>
        <rFont val="Times New Roman"/>
        <family val="1"/>
      </rPr>
      <t xml:space="preserve">  "Количество изымаемых жилых помещений с предоставлением выкупной цены"</t>
    </r>
  </si>
  <si>
    <r>
      <t xml:space="preserve">Показатель 1 </t>
    </r>
    <r>
      <rPr>
        <sz val="10"/>
        <rFont val="Times New Roman"/>
        <family val="1"/>
      </rPr>
      <t xml:space="preserve"> "Количество изымаемых жилых помещений с предоставлением выкупной цены"</t>
    </r>
  </si>
  <si>
    <t>F</t>
  </si>
  <si>
    <r>
      <t xml:space="preserve">Мероприятие 1.003 </t>
    </r>
    <r>
      <rPr>
        <sz val="10"/>
        <rFont val="Times New Roman"/>
        <family val="1"/>
      </rPr>
      <t>"Проведение капитального ремонта объектов теплоэнергетических комплексов муниципальных образований Тверской области за счет средств местного бюджета"</t>
    </r>
  </si>
  <si>
    <t xml:space="preserve">Мероприятие 1.003 "Ремонт жилых помещений муниципального жилищного фонда" </t>
  </si>
  <si>
    <t>Административное мероприятие 1.005  "Обеспечение эффективного управления дебиторской задолженностью по доходам (плате за найм муниципального жилья)"</t>
  </si>
  <si>
    <t>Показатель 1 "Динамика снижения общего объёма дебиторской задолженности по плате за найм муниципального жилья"</t>
  </si>
  <si>
    <t>Мероприятие 1.006  "Приобретение служебного жилого помещения для нужд Ржевского муниципального округа Тверской области"</t>
  </si>
  <si>
    <t>Показатель 1 "Количество приобретенных жилых помещений (квартир)"</t>
  </si>
  <si>
    <r>
      <rPr>
        <b/>
        <sz val="10"/>
        <rFont val="Times New Roman"/>
        <family val="1"/>
      </rPr>
      <t>Показатель</t>
    </r>
    <r>
      <rPr>
        <sz val="10"/>
        <rFont val="Times New Roman"/>
        <family val="1"/>
      </rPr>
      <t xml:space="preserve">  1 "Количество разработанных схем теплоснабжения"</t>
    </r>
  </si>
  <si>
    <t>".</t>
  </si>
  <si>
    <r>
      <t xml:space="preserve">Показатель 1 </t>
    </r>
    <r>
      <rPr>
        <sz val="10"/>
        <rFont val="Times New Roman"/>
        <family val="1"/>
      </rPr>
      <t>"Доля населения обратившегося по вопросу некачественного предоставления жилищно-коммунальных услуг"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</si>
  <si>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изготовленных проектно-сметных документаций"</t>
    </r>
  </si>
  <si>
    <t>Показатель 1 "Количество объектов, на которых приобретены материально-технические ресурсы (запасы)"</t>
  </si>
  <si>
    <t>Задача  2 «Оптимизация функционирования системы теплоснабжения Ржевского муниципального округа Тверской области»</t>
  </si>
  <si>
    <t>Мероприятие 2.003 "Разработка схемы теплоснабжения на территории Ржевского муниципального округа Тверской области"</t>
  </si>
  <si>
    <t>Мероприятие 1.004 "Капитальный ремонт муниципальных многоквартирных домов Ржевского муниципального округа Тверской области"</t>
  </si>
  <si>
    <t>Задача 2 "Ликвидация аварийного жилищного фонда на территории Ржевского муниципального округа Тверской области"</t>
  </si>
  <si>
    <r>
      <t xml:space="preserve">Мероприятие 3.002 </t>
    </r>
    <r>
      <rPr>
        <sz val="10"/>
        <rFont val="Times New Roman"/>
        <family val="1"/>
      </rPr>
      <t>"Разработка проектно-сметной документации для развития системы газоснабжения населенных пунктов Ржевского муниципального округа Тверской области"</t>
    </r>
  </si>
  <si>
    <r>
      <t xml:space="preserve">Показатель 1 </t>
    </r>
    <r>
      <rPr>
        <sz val="10"/>
        <rFont val="Times New Roman"/>
        <family val="1"/>
      </rPr>
      <t>"Количество разработанных проектно-сметных документаций"</t>
    </r>
  </si>
  <si>
    <r>
      <t xml:space="preserve">Мероприятие 4.001 </t>
    </r>
    <r>
      <rPr>
        <sz val="10"/>
        <rFont val="Times New Roman"/>
        <family val="1"/>
      </rPr>
      <t>"Обеспечение мероприятий по переселению граждан из аварийного жилищного фонда за счет средств, поступивших от публично-правовой компании "Фонд развития территорий"</t>
    </r>
  </si>
  <si>
    <r>
      <t xml:space="preserve">Мероприятие 4.002 </t>
    </r>
    <r>
      <rPr>
        <sz val="10"/>
        <rFont val="Times New Roman"/>
        <family val="1"/>
      </rPr>
      <t>"Обеспечение мероприятий по переселению граждан из аварийного жилищного фонда за счет средств областного бюджета Тверской области с привлечением средств публично-правовой компании "Фонд развития территорий"</t>
    </r>
  </si>
  <si>
    <t xml:space="preserve">Приложение к постановлению Администрации 
Ржевского муниципального округа Тверской области 
от 22.04.2024 № 433
"Приложение 1 
к Муниципальной программе Ржевского муниципального округа Тверской области «Развитие жилищно-коммунального хозяйства
Ржевского муниципального округа Тверской области» на 2023-2028 годы
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</si>
</sst>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&quot;р.&quot;"/>
    <numFmt numFmtId="180" formatCode="0.00000"/>
  </numFmts>
  <fonts count="40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i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0" fillId="7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11" borderId="0" xfId="0" applyFont="1" applyFill="1" applyAlignment="1">
      <alignment vertical="top" wrapText="1"/>
    </xf>
    <xf numFmtId="0" fontId="0" fillId="10" borderId="0" xfId="0" applyFont="1" applyFill="1" applyAlignment="1">
      <alignment vertical="top" wrapText="1"/>
    </xf>
    <xf numFmtId="0" fontId="0" fillId="3" borderId="0" xfId="0" applyFont="1" applyFill="1" applyAlignment="1">
      <alignment vertical="top" wrapText="1"/>
    </xf>
    <xf numFmtId="0" fontId="0" fillId="22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0" fillId="24" borderId="0" xfId="0" applyFont="1" applyFill="1" applyAlignment="1">
      <alignment vertical="top" wrapText="1"/>
    </xf>
    <xf numFmtId="0" fontId="0" fillId="24" borderId="0" xfId="0" applyFont="1" applyFill="1" applyAlignment="1">
      <alignment vertical="top" wrapText="1"/>
    </xf>
    <xf numFmtId="0" fontId="4" fillId="0" borderId="10" xfId="6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172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15" borderId="0" xfId="0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3" fillId="25" borderId="10" xfId="0" applyNumberFormat="1" applyFont="1" applyFill="1" applyBorder="1" applyAlignment="1">
      <alignment horizontal="center" vertical="center" wrapText="1"/>
    </xf>
    <xf numFmtId="0" fontId="10" fillId="0" borderId="10" xfId="6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74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4" fontId="9" fillId="0" borderId="0" xfId="0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Border="1" applyAlignment="1">
      <alignment horizontal="center" vertical="center"/>
    </xf>
    <xf numFmtId="0" fontId="3" fillId="0" borderId="10" xfId="61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4" fontId="0" fillId="0" borderId="0" xfId="0" applyNumberFormat="1" applyFont="1" applyFill="1" applyAlignment="1">
      <alignment horizontal="center" vertical="center" wrapText="1"/>
    </xf>
    <xf numFmtId="174" fontId="0" fillId="26" borderId="0" xfId="0" applyNumberFormat="1" applyFont="1" applyFill="1" applyAlignment="1">
      <alignment horizontal="center" vertical="center" wrapText="1"/>
    </xf>
    <xf numFmtId="0" fontId="4" fillId="25" borderId="10" xfId="6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11" fillId="0" borderId="0" xfId="0" applyFont="1" applyFill="1" applyAlignment="1">
      <alignment vertical="top" wrapText="1"/>
    </xf>
    <xf numFmtId="0" fontId="3" fillId="0" borderId="13" xfId="0" applyFont="1" applyFill="1" applyBorder="1" applyAlignment="1">
      <alignment vertical="center" wrapText="1"/>
    </xf>
    <xf numFmtId="174" fontId="16" fillId="0" borderId="0" xfId="0" applyNumberFormat="1" applyFont="1" applyFill="1" applyBorder="1" applyAlignment="1">
      <alignment horizontal="center" vertical="center" wrapText="1"/>
    </xf>
    <xf numFmtId="174" fontId="4" fillId="0" borderId="10" xfId="61" applyNumberFormat="1" applyFont="1" applyFill="1" applyBorder="1" applyAlignment="1">
      <alignment horizontal="center" vertical="center" wrapText="1"/>
    </xf>
    <xf numFmtId="0" fontId="17" fillId="0" borderId="10" xfId="6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10" xfId="61" applyNumberFormat="1" applyFont="1" applyFill="1" applyBorder="1" applyAlignment="1">
      <alignment horizontal="center" wrapText="1"/>
    </xf>
    <xf numFmtId="0" fontId="4" fillId="0" borderId="10" xfId="61" applyNumberFormat="1" applyFont="1" applyFill="1" applyBorder="1" applyAlignment="1">
      <alignment horizontal="center" wrapText="1"/>
    </xf>
    <xf numFmtId="0" fontId="3" fillId="0" borderId="10" xfId="61" applyNumberFormat="1" applyFont="1" applyFill="1" applyBorder="1" applyAlignment="1">
      <alignment horizontal="center" wrapText="1"/>
    </xf>
    <xf numFmtId="0" fontId="4" fillId="0" borderId="14" xfId="61" applyNumberFormat="1" applyFont="1" applyFill="1" applyBorder="1" applyAlignment="1">
      <alignment horizontal="center" wrapText="1"/>
    </xf>
    <xf numFmtId="0" fontId="18" fillId="25" borderId="10" xfId="61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6" fillId="0" borderId="10" xfId="61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4" fillId="0" borderId="14" xfId="61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18" fillId="0" borderId="10" xfId="61" applyNumberFormat="1" applyFont="1" applyFill="1" applyBorder="1" applyAlignment="1">
      <alignment horizontal="center" wrapText="1"/>
    </xf>
    <xf numFmtId="0" fontId="3" fillId="0" borderId="10" xfId="6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0" xfId="6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27" borderId="10" xfId="61" applyNumberFormat="1" applyFont="1" applyFill="1" applyBorder="1" applyAlignment="1">
      <alignment horizontal="center" vertical="center" wrapText="1"/>
    </xf>
    <xf numFmtId="174" fontId="6" fillId="27" borderId="10" xfId="0" applyNumberFormat="1" applyFont="1" applyFill="1" applyBorder="1" applyAlignment="1">
      <alignment horizontal="center" vertical="center" wrapText="1"/>
    </xf>
    <xf numFmtId="174" fontId="4" fillId="27" borderId="10" xfId="61" applyNumberFormat="1" applyFont="1" applyFill="1" applyBorder="1" applyAlignment="1">
      <alignment horizontal="center" vertical="center" wrapText="1"/>
    </xf>
    <xf numFmtId="1" fontId="3" fillId="27" borderId="10" xfId="0" applyNumberFormat="1" applyFont="1" applyFill="1" applyBorder="1" applyAlignment="1">
      <alignment horizontal="center" vertical="center" wrapText="1"/>
    </xf>
    <xf numFmtId="1" fontId="4" fillId="27" borderId="10" xfId="0" applyNumberFormat="1" applyFont="1" applyFill="1" applyBorder="1" applyAlignment="1">
      <alignment horizontal="center" vertical="center" wrapText="1"/>
    </xf>
    <xf numFmtId="174" fontId="19" fillId="27" borderId="10" xfId="0" applyNumberFormat="1" applyFont="1" applyFill="1" applyBorder="1" applyAlignment="1">
      <alignment horizontal="center" vertical="center" wrapText="1"/>
    </xf>
    <xf numFmtId="174" fontId="4" fillId="27" borderId="10" xfId="0" applyNumberFormat="1" applyFont="1" applyFill="1" applyBorder="1" applyAlignment="1">
      <alignment horizontal="center" vertical="center" wrapText="1"/>
    </xf>
    <xf numFmtId="174" fontId="4" fillId="27" borderId="10" xfId="0" applyNumberFormat="1" applyFont="1" applyFill="1" applyBorder="1" applyAlignment="1">
      <alignment horizontal="center" vertical="center" wrapText="1"/>
    </xf>
    <xf numFmtId="0" fontId="4" fillId="27" borderId="10" xfId="0" applyNumberFormat="1" applyFont="1" applyFill="1" applyBorder="1" applyAlignment="1">
      <alignment horizontal="center" vertical="center" wrapText="1"/>
    </xf>
    <xf numFmtId="1" fontId="4" fillId="27" borderId="14" xfId="0" applyNumberFormat="1" applyFont="1" applyFill="1" applyBorder="1" applyAlignment="1">
      <alignment horizontal="center" vertical="center" wrapText="1"/>
    </xf>
    <xf numFmtId="2" fontId="4" fillId="27" borderId="10" xfId="0" applyNumberFormat="1" applyFont="1" applyFill="1" applyBorder="1" applyAlignment="1">
      <alignment horizontal="center" vertical="center" wrapText="1"/>
    </xf>
    <xf numFmtId="0" fontId="20" fillId="27" borderId="10" xfId="60" applyNumberFormat="1" applyFont="1" applyFill="1" applyBorder="1" applyAlignment="1">
      <alignment horizontal="left" vertical="center" wrapText="1"/>
    </xf>
    <xf numFmtId="0" fontId="19" fillId="27" borderId="10" xfId="61" applyNumberFormat="1" applyFont="1" applyFill="1" applyBorder="1" applyAlignment="1">
      <alignment horizontal="center" vertical="center" wrapText="1"/>
    </xf>
    <xf numFmtId="0" fontId="6" fillId="27" borderId="10" xfId="61" applyNumberFormat="1" applyFont="1" applyFill="1" applyBorder="1" applyAlignment="1">
      <alignment horizontal="center" vertical="center" wrapText="1"/>
    </xf>
    <xf numFmtId="174" fontId="39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center" wrapText="1"/>
    </xf>
    <xf numFmtId="174" fontId="4" fillId="0" borderId="10" xfId="6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4" fontId="4" fillId="27" borderId="10" xfId="61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194"/>
  <sheetViews>
    <sheetView tabSelected="1" view="pageBreakPreview" zoomScale="75" zoomScaleSheetLayoutView="75" zoomScalePageLayoutView="0" workbookViewId="0" topLeftCell="A1">
      <selection activeCell="S1" sqref="S1:Z3"/>
    </sheetView>
  </sheetViews>
  <sheetFormatPr defaultColWidth="9.125" defaultRowHeight="12.75"/>
  <cols>
    <col min="1" max="3" width="3.125" style="9" customWidth="1"/>
    <col min="4" max="6" width="3.50390625" style="9" customWidth="1"/>
    <col min="7" max="7" width="3.625" style="9" customWidth="1"/>
    <col min="8" max="9" width="3.375" style="9" customWidth="1"/>
    <col min="10" max="10" width="4.125" style="9" customWidth="1"/>
    <col min="11" max="17" width="3.375" style="9" customWidth="1"/>
    <col min="18" max="18" width="76.125" style="28" customWidth="1"/>
    <col min="19" max="19" width="9.875" style="42" customWidth="1"/>
    <col min="20" max="20" width="11.125" style="44" customWidth="1"/>
    <col min="21" max="21" width="7.375" style="44" customWidth="1"/>
    <col min="22" max="22" width="7.50390625" style="44" customWidth="1"/>
    <col min="23" max="23" width="8.875" style="44" customWidth="1"/>
    <col min="24" max="24" width="7.375" style="44" customWidth="1"/>
    <col min="25" max="25" width="7.50390625" style="44" customWidth="1"/>
    <col min="26" max="26" width="11.125" style="44" customWidth="1"/>
    <col min="27" max="16384" width="9.125" style="5" customWidth="1"/>
  </cols>
  <sheetData>
    <row r="1" spans="1:26" s="1" customFormat="1" ht="33" customHeight="1">
      <c r="A1" s="2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29"/>
      <c r="S1" s="96" t="s">
        <v>109</v>
      </c>
      <c r="T1" s="96"/>
      <c r="U1" s="96"/>
      <c r="V1" s="96"/>
      <c r="W1" s="96"/>
      <c r="X1" s="96"/>
      <c r="Y1" s="96"/>
      <c r="Z1" s="96"/>
    </row>
    <row r="2" spans="1:26" s="1" customFormat="1" ht="12" customHeight="1">
      <c r="A2" s="1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30"/>
      <c r="S2" s="96"/>
      <c r="T2" s="96"/>
      <c r="U2" s="96"/>
      <c r="V2" s="96"/>
      <c r="W2" s="96"/>
      <c r="X2" s="96"/>
      <c r="Y2" s="96"/>
      <c r="Z2" s="96"/>
    </row>
    <row r="3" spans="1:26" s="1" customFormat="1" ht="82.5" customHeight="1">
      <c r="A3" s="1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30"/>
      <c r="S3" s="96"/>
      <c r="T3" s="96"/>
      <c r="U3" s="96"/>
      <c r="V3" s="96"/>
      <c r="W3" s="96"/>
      <c r="X3" s="96"/>
      <c r="Y3" s="96"/>
      <c r="Z3" s="96"/>
    </row>
    <row r="4" spans="1:26" s="1" customFormat="1" ht="11.25" customHeight="1">
      <c r="A4" s="10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30"/>
      <c r="S4" s="34"/>
      <c r="T4" s="35"/>
      <c r="U4" s="35"/>
      <c r="V4" s="35"/>
      <c r="W4" s="35"/>
      <c r="X4" s="35"/>
      <c r="Y4" s="35"/>
      <c r="Z4" s="35"/>
    </row>
    <row r="5" spans="1:26" s="1" customFormat="1" ht="17.25">
      <c r="A5" s="10"/>
      <c r="B5" s="94" t="s">
        <v>27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6" s="1" customFormat="1" ht="15" customHeight="1">
      <c r="A6" s="97" t="s">
        <v>63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s="1" customFormat="1" ht="27" customHeight="1">
      <c r="A7" s="95" t="s">
        <v>56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</row>
    <row r="8" spans="1:26" s="1" customFormat="1" ht="8.25" customHeight="1">
      <c r="A8" s="11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29"/>
      <c r="S8" s="36"/>
      <c r="T8" s="37"/>
      <c r="U8" s="37"/>
      <c r="V8" s="37"/>
      <c r="W8" s="37"/>
      <c r="X8" s="37"/>
      <c r="Y8" s="37"/>
      <c r="Z8" s="37"/>
    </row>
    <row r="9" spans="1:26" s="1" customFormat="1" ht="15">
      <c r="A9" s="11"/>
      <c r="B9" s="24" t="s">
        <v>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16"/>
      <c r="R9" s="29"/>
      <c r="S9" s="31"/>
      <c r="T9" s="38"/>
      <c r="U9" s="38"/>
      <c r="V9" s="38"/>
      <c r="W9" s="38"/>
      <c r="X9" s="38"/>
      <c r="Y9" s="38"/>
      <c r="Z9" s="38"/>
    </row>
    <row r="10" spans="1:26" s="1" customFormat="1" ht="15">
      <c r="A10" s="11"/>
      <c r="B10" s="93" t="s">
        <v>28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s="1" customFormat="1" ht="15">
      <c r="A11" s="11"/>
      <c r="B11" s="93" t="s">
        <v>34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</row>
    <row r="12" spans="1:26" s="1" customFormat="1" ht="15">
      <c r="A12" s="11"/>
      <c r="B12" s="93" t="s">
        <v>29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</row>
    <row r="13" spans="1:26" s="1" customFormat="1" ht="15">
      <c r="A13" s="11"/>
      <c r="B13" s="93" t="s">
        <v>12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50"/>
      <c r="U13" s="50"/>
      <c r="V13" s="50"/>
      <c r="W13" s="50"/>
      <c r="X13" s="50"/>
      <c r="Y13" s="50"/>
      <c r="Z13" s="50"/>
    </row>
    <row r="14" spans="1:26" s="1" customFormat="1" ht="15">
      <c r="A14" s="11"/>
      <c r="B14" s="93" t="s">
        <v>30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50"/>
      <c r="U14" s="50"/>
      <c r="V14" s="50"/>
      <c r="W14" s="50"/>
      <c r="X14" s="50"/>
      <c r="Y14" s="50"/>
      <c r="Z14" s="50"/>
    </row>
    <row r="15" spans="1:26" s="1" customFormat="1" ht="15">
      <c r="A15" s="11"/>
      <c r="B15" s="93" t="s">
        <v>31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</row>
    <row r="16" spans="1:26" s="1" customFormat="1" ht="15">
      <c r="A16" s="11"/>
      <c r="B16" s="93" t="s">
        <v>13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</row>
    <row r="17" spans="1:26" s="3" customFormat="1" ht="54" customHeight="1">
      <c r="A17" s="99" t="s">
        <v>10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102" t="s">
        <v>61</v>
      </c>
      <c r="S17" s="103" t="s">
        <v>1</v>
      </c>
      <c r="T17" s="101" t="s">
        <v>2</v>
      </c>
      <c r="U17" s="101"/>
      <c r="V17" s="101"/>
      <c r="W17" s="101"/>
      <c r="X17" s="101"/>
      <c r="Y17" s="101"/>
      <c r="Z17" s="22" t="s">
        <v>3</v>
      </c>
    </row>
    <row r="18" spans="1:26" s="3" customFormat="1" ht="24.75" customHeight="1">
      <c r="A18" s="100" t="s">
        <v>14</v>
      </c>
      <c r="B18" s="100"/>
      <c r="C18" s="100"/>
      <c r="D18" s="99" t="s">
        <v>8</v>
      </c>
      <c r="E18" s="99"/>
      <c r="F18" s="100" t="s">
        <v>9</v>
      </c>
      <c r="G18" s="100"/>
      <c r="H18" s="99" t="s">
        <v>15</v>
      </c>
      <c r="I18" s="99"/>
      <c r="J18" s="99"/>
      <c r="K18" s="99"/>
      <c r="L18" s="99"/>
      <c r="M18" s="99"/>
      <c r="N18" s="99"/>
      <c r="O18" s="99"/>
      <c r="P18" s="99"/>
      <c r="Q18" s="99"/>
      <c r="R18" s="102"/>
      <c r="S18" s="103"/>
      <c r="T18" s="98" t="s">
        <v>22</v>
      </c>
      <c r="U18" s="105" t="s">
        <v>23</v>
      </c>
      <c r="V18" s="98" t="s">
        <v>24</v>
      </c>
      <c r="W18" s="98" t="s">
        <v>25</v>
      </c>
      <c r="X18" s="98" t="s">
        <v>26</v>
      </c>
      <c r="Y18" s="98" t="s">
        <v>32</v>
      </c>
      <c r="Z18" s="98" t="s">
        <v>4</v>
      </c>
    </row>
    <row r="19" spans="1:26" s="3" customFormat="1" ht="57" customHeight="1">
      <c r="A19" s="100"/>
      <c r="B19" s="100"/>
      <c r="C19" s="100"/>
      <c r="D19" s="99"/>
      <c r="E19" s="99"/>
      <c r="F19" s="100"/>
      <c r="G19" s="100"/>
      <c r="H19" s="104" t="s">
        <v>16</v>
      </c>
      <c r="I19" s="104"/>
      <c r="J19" s="54" t="s">
        <v>17</v>
      </c>
      <c r="K19" s="104" t="s">
        <v>18</v>
      </c>
      <c r="L19" s="104"/>
      <c r="M19" s="104" t="s">
        <v>19</v>
      </c>
      <c r="N19" s="104"/>
      <c r="O19" s="104"/>
      <c r="P19" s="104"/>
      <c r="Q19" s="104"/>
      <c r="R19" s="102"/>
      <c r="S19" s="103"/>
      <c r="T19" s="98"/>
      <c r="U19" s="105"/>
      <c r="V19" s="98"/>
      <c r="W19" s="98"/>
      <c r="X19" s="98"/>
      <c r="Y19" s="98"/>
      <c r="Z19" s="98"/>
    </row>
    <row r="20" spans="1:26" s="3" customFormat="1" ht="15.75" customHeight="1">
      <c r="A20" s="53">
        <v>1</v>
      </c>
      <c r="B20" s="53">
        <v>2</v>
      </c>
      <c r="C20" s="53">
        <v>3</v>
      </c>
      <c r="D20" s="46">
        <v>4</v>
      </c>
      <c r="E20" s="46">
        <v>5</v>
      </c>
      <c r="F20" s="53">
        <v>6</v>
      </c>
      <c r="G20" s="53">
        <v>7</v>
      </c>
      <c r="H20" s="54">
        <v>8</v>
      </c>
      <c r="I20" s="54">
        <v>9</v>
      </c>
      <c r="J20" s="54">
        <v>10</v>
      </c>
      <c r="K20" s="54">
        <v>11</v>
      </c>
      <c r="L20" s="54">
        <v>12</v>
      </c>
      <c r="M20" s="54">
        <v>13</v>
      </c>
      <c r="N20" s="54">
        <v>14</v>
      </c>
      <c r="O20" s="54">
        <v>15</v>
      </c>
      <c r="P20" s="54">
        <v>16</v>
      </c>
      <c r="Q20" s="54">
        <v>17</v>
      </c>
      <c r="R20" s="26">
        <v>18</v>
      </c>
      <c r="S20" s="23">
        <v>19</v>
      </c>
      <c r="T20" s="14">
        <v>20</v>
      </c>
      <c r="U20" s="78">
        <v>21</v>
      </c>
      <c r="V20" s="14">
        <v>22</v>
      </c>
      <c r="W20" s="14">
        <v>23</v>
      </c>
      <c r="X20" s="14">
        <v>24</v>
      </c>
      <c r="Y20" s="14">
        <v>25</v>
      </c>
      <c r="Z20" s="14">
        <v>26</v>
      </c>
    </row>
    <row r="21" spans="1:152" s="21" customFormat="1" ht="16.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27" t="s">
        <v>11</v>
      </c>
      <c r="S21" s="63" t="s">
        <v>5</v>
      </c>
      <c r="T21" s="64">
        <v>69663.5</v>
      </c>
      <c r="U21" s="79">
        <v>89261.6</v>
      </c>
      <c r="V21" s="64">
        <v>27642.6</v>
      </c>
      <c r="W21" s="64">
        <v>5080</v>
      </c>
      <c r="X21" s="64">
        <v>4730</v>
      </c>
      <c r="Y21" s="64">
        <v>4730</v>
      </c>
      <c r="Z21" s="64" t="s">
        <v>21</v>
      </c>
      <c r="AA21" s="19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</row>
    <row r="22" spans="1:152" s="21" customFormat="1" ht="16.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27" t="s">
        <v>20</v>
      </c>
      <c r="S22" s="63" t="s">
        <v>5</v>
      </c>
      <c r="T22" s="64">
        <f>SUM(T26+T47)</f>
        <v>69663.54</v>
      </c>
      <c r="U22" s="79">
        <f>SUM(U26+U47+0.1)</f>
        <v>89261.6</v>
      </c>
      <c r="V22" s="64">
        <f>SUM(V26+V47)</f>
        <v>27642.6</v>
      </c>
      <c r="W22" s="64">
        <f>SUM(W47)</f>
        <v>5080</v>
      </c>
      <c r="X22" s="64">
        <f>SUM(X47)</f>
        <v>4730</v>
      </c>
      <c r="Y22" s="64">
        <f>SUM(Y47)</f>
        <v>4730</v>
      </c>
      <c r="Z22" s="64" t="s">
        <v>21</v>
      </c>
      <c r="AA22" s="19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</row>
    <row r="23" spans="1:152" s="4" customFormat="1" ht="4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2" t="s">
        <v>64</v>
      </c>
      <c r="S23" s="51" t="s">
        <v>21</v>
      </c>
      <c r="T23" s="51" t="s">
        <v>21</v>
      </c>
      <c r="U23" s="80" t="s">
        <v>21</v>
      </c>
      <c r="V23" s="51" t="s">
        <v>21</v>
      </c>
      <c r="W23" s="51" t="s">
        <v>21</v>
      </c>
      <c r="X23" s="51" t="s">
        <v>21</v>
      </c>
      <c r="Y23" s="51" t="s">
        <v>21</v>
      </c>
      <c r="Z23" s="51" t="s">
        <v>21</v>
      </c>
      <c r="AA23" s="19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</row>
    <row r="24" spans="1:152" s="12" customFormat="1" ht="25.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27" t="s">
        <v>98</v>
      </c>
      <c r="S24" s="39" t="s">
        <v>6</v>
      </c>
      <c r="T24" s="61">
        <v>18</v>
      </c>
      <c r="U24" s="81">
        <v>18</v>
      </c>
      <c r="V24" s="61">
        <v>17</v>
      </c>
      <c r="W24" s="61">
        <v>17</v>
      </c>
      <c r="X24" s="61">
        <v>16</v>
      </c>
      <c r="Y24" s="61">
        <v>16</v>
      </c>
      <c r="Z24" s="40">
        <v>16</v>
      </c>
      <c r="AA24" s="19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</row>
    <row r="25" spans="1:152" s="13" customFormat="1" ht="42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27" t="s">
        <v>35</v>
      </c>
      <c r="S25" s="45" t="s">
        <v>6</v>
      </c>
      <c r="T25" s="41">
        <v>86</v>
      </c>
      <c r="U25" s="82">
        <v>87</v>
      </c>
      <c r="V25" s="41">
        <v>88</v>
      </c>
      <c r="W25" s="41">
        <v>89</v>
      </c>
      <c r="X25" s="41">
        <v>90</v>
      </c>
      <c r="Y25" s="41">
        <v>91</v>
      </c>
      <c r="Z25" s="32">
        <v>91</v>
      </c>
      <c r="AA25" s="19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</row>
    <row r="26" spans="1:152" s="6" customFormat="1" ht="39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89" t="s">
        <v>52</v>
      </c>
      <c r="S26" s="90" t="s">
        <v>5</v>
      </c>
      <c r="T26" s="83">
        <f>SUM(T27+T39)</f>
        <v>11864</v>
      </c>
      <c r="U26" s="83">
        <f>SUM(U33+U31)</f>
        <v>9664</v>
      </c>
      <c r="V26" s="83">
        <v>5500</v>
      </c>
      <c r="W26" s="83">
        <v>0</v>
      </c>
      <c r="X26" s="83">
        <v>0</v>
      </c>
      <c r="Y26" s="83">
        <v>0</v>
      </c>
      <c r="Z26" s="83" t="s">
        <v>21</v>
      </c>
      <c r="AA26" s="19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</row>
    <row r="27" spans="1:152" s="7" customFormat="1" ht="42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2" t="s">
        <v>53</v>
      </c>
      <c r="S27" s="63" t="s">
        <v>5</v>
      </c>
      <c r="T27" s="64">
        <f>SUM(T29+T31+T33+T35+T37)</f>
        <v>11069</v>
      </c>
      <c r="U27" s="79">
        <f>SUM(U31+U33)</f>
        <v>9664</v>
      </c>
      <c r="V27" s="64">
        <f>SUM(V29)</f>
        <v>5500</v>
      </c>
      <c r="W27" s="64">
        <v>0</v>
      </c>
      <c r="X27" s="64">
        <v>0</v>
      </c>
      <c r="Y27" s="64">
        <v>0</v>
      </c>
      <c r="Z27" s="64" t="s">
        <v>21</v>
      </c>
      <c r="AA27" s="19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</row>
    <row r="28" spans="1:152" s="6" customFormat="1" ht="20.2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70"/>
      <c r="P28" s="70"/>
      <c r="Q28" s="70"/>
      <c r="R28" s="71" t="s">
        <v>36</v>
      </c>
      <c r="S28" s="14" t="s">
        <v>54</v>
      </c>
      <c r="T28" s="41">
        <v>18</v>
      </c>
      <c r="U28" s="82">
        <v>17</v>
      </c>
      <c r="V28" s="41">
        <v>0</v>
      </c>
      <c r="W28" s="41">
        <v>0</v>
      </c>
      <c r="X28" s="41">
        <v>0</v>
      </c>
      <c r="Y28" s="41">
        <v>0</v>
      </c>
      <c r="Z28" s="41">
        <v>35</v>
      </c>
      <c r="AA28" s="19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</row>
    <row r="29" spans="1:152" s="6" customFormat="1" ht="29.25" customHeight="1">
      <c r="A29" s="59">
        <v>6</v>
      </c>
      <c r="B29" s="59">
        <v>0</v>
      </c>
      <c r="C29" s="59">
        <v>1</v>
      </c>
      <c r="D29" s="59">
        <v>0</v>
      </c>
      <c r="E29" s="59">
        <v>5</v>
      </c>
      <c r="F29" s="59">
        <v>0</v>
      </c>
      <c r="G29" s="59">
        <v>2</v>
      </c>
      <c r="H29" s="59">
        <v>0</v>
      </c>
      <c r="I29" s="59">
        <v>6</v>
      </c>
      <c r="J29" s="59">
        <v>1</v>
      </c>
      <c r="K29" s="59">
        <v>0</v>
      </c>
      <c r="L29" s="59">
        <v>1</v>
      </c>
      <c r="M29" s="59">
        <v>2</v>
      </c>
      <c r="N29" s="59">
        <v>0</v>
      </c>
      <c r="O29" s="70">
        <v>0</v>
      </c>
      <c r="P29" s="70">
        <v>4</v>
      </c>
      <c r="Q29" s="70" t="s">
        <v>43</v>
      </c>
      <c r="R29" s="71" t="s">
        <v>57</v>
      </c>
      <c r="S29" s="14" t="s">
        <v>5</v>
      </c>
      <c r="T29" s="32">
        <v>2889.5</v>
      </c>
      <c r="U29" s="84">
        <v>0</v>
      </c>
      <c r="V29" s="32">
        <v>5500</v>
      </c>
      <c r="W29" s="32">
        <v>0</v>
      </c>
      <c r="X29" s="32">
        <v>0</v>
      </c>
      <c r="Y29" s="32">
        <v>0</v>
      </c>
      <c r="Z29" s="41" t="s">
        <v>21</v>
      </c>
      <c r="AA29" s="19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</row>
    <row r="30" spans="1:152" s="6" customFormat="1" ht="22.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70"/>
      <c r="P30" s="70"/>
      <c r="Q30" s="70"/>
      <c r="R30" s="71" t="s">
        <v>58</v>
      </c>
      <c r="S30" s="14" t="s">
        <v>54</v>
      </c>
      <c r="T30" s="41">
        <v>1</v>
      </c>
      <c r="U30" s="82">
        <v>0</v>
      </c>
      <c r="V30" s="41">
        <v>1</v>
      </c>
      <c r="W30" s="41">
        <v>0</v>
      </c>
      <c r="X30" s="41">
        <v>0</v>
      </c>
      <c r="Y30" s="41">
        <v>0</v>
      </c>
      <c r="Z30" s="41">
        <v>2</v>
      </c>
      <c r="AA30" s="19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</row>
    <row r="31" spans="1:152" s="6" customFormat="1" ht="40.5" customHeight="1">
      <c r="A31" s="70">
        <v>6</v>
      </c>
      <c r="B31" s="70">
        <v>0</v>
      </c>
      <c r="C31" s="70">
        <v>1</v>
      </c>
      <c r="D31" s="70">
        <v>0</v>
      </c>
      <c r="E31" s="70">
        <v>5</v>
      </c>
      <c r="F31" s="70">
        <v>0</v>
      </c>
      <c r="G31" s="70">
        <v>2</v>
      </c>
      <c r="H31" s="70">
        <v>0</v>
      </c>
      <c r="I31" s="70">
        <v>6</v>
      </c>
      <c r="J31" s="70">
        <v>1</v>
      </c>
      <c r="K31" s="70">
        <v>0</v>
      </c>
      <c r="L31" s="70">
        <v>1</v>
      </c>
      <c r="M31" s="70">
        <v>2</v>
      </c>
      <c r="N31" s="70">
        <v>0</v>
      </c>
      <c r="O31" s="70">
        <v>0</v>
      </c>
      <c r="P31" s="70">
        <v>3</v>
      </c>
      <c r="Q31" s="70" t="s">
        <v>44</v>
      </c>
      <c r="R31" s="71" t="s">
        <v>75</v>
      </c>
      <c r="S31" s="14" t="s">
        <v>5</v>
      </c>
      <c r="T31" s="32">
        <v>1175</v>
      </c>
      <c r="U31" s="84">
        <v>7460.5</v>
      </c>
      <c r="V31" s="32">
        <v>0</v>
      </c>
      <c r="W31" s="32">
        <v>0</v>
      </c>
      <c r="X31" s="32">
        <v>0</v>
      </c>
      <c r="Y31" s="32">
        <v>0</v>
      </c>
      <c r="Z31" s="41" t="s">
        <v>21</v>
      </c>
      <c r="AA31" s="19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</row>
    <row r="32" spans="1:152" s="6" customFormat="1" ht="18.7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70"/>
      <c r="P32" s="70"/>
      <c r="Q32" s="70"/>
      <c r="R32" s="71" t="s">
        <v>99</v>
      </c>
      <c r="S32" s="14" t="s">
        <v>54</v>
      </c>
      <c r="T32" s="41">
        <v>1</v>
      </c>
      <c r="U32" s="82">
        <v>1</v>
      </c>
      <c r="V32" s="41">
        <v>0</v>
      </c>
      <c r="W32" s="41">
        <v>0</v>
      </c>
      <c r="X32" s="41">
        <v>0</v>
      </c>
      <c r="Y32" s="41">
        <v>0</v>
      </c>
      <c r="Z32" s="41">
        <v>2</v>
      </c>
      <c r="AA32" s="19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</row>
    <row r="33" spans="1:152" s="6" customFormat="1" ht="30" customHeight="1">
      <c r="A33" s="59">
        <v>6</v>
      </c>
      <c r="B33" s="59">
        <v>0</v>
      </c>
      <c r="C33" s="59">
        <v>1</v>
      </c>
      <c r="D33" s="59">
        <v>0</v>
      </c>
      <c r="E33" s="59">
        <v>5</v>
      </c>
      <c r="F33" s="59">
        <v>0</v>
      </c>
      <c r="G33" s="59">
        <v>2</v>
      </c>
      <c r="H33" s="59">
        <v>0</v>
      </c>
      <c r="I33" s="59">
        <v>6</v>
      </c>
      <c r="J33" s="59">
        <v>1</v>
      </c>
      <c r="K33" s="59">
        <v>0</v>
      </c>
      <c r="L33" s="59">
        <v>1</v>
      </c>
      <c r="M33" s="59" t="s">
        <v>45</v>
      </c>
      <c r="N33" s="59">
        <v>0</v>
      </c>
      <c r="O33" s="70">
        <v>7</v>
      </c>
      <c r="P33" s="70">
        <v>0</v>
      </c>
      <c r="Q33" s="70" t="s">
        <v>46</v>
      </c>
      <c r="R33" s="73" t="s">
        <v>90</v>
      </c>
      <c r="S33" s="14" t="s">
        <v>5</v>
      </c>
      <c r="T33" s="32">
        <v>244.2</v>
      </c>
      <c r="U33" s="84">
        <v>2203.5</v>
      </c>
      <c r="V33" s="32">
        <v>0</v>
      </c>
      <c r="W33" s="32">
        <v>0</v>
      </c>
      <c r="X33" s="32">
        <v>0</v>
      </c>
      <c r="Y33" s="32">
        <v>0</v>
      </c>
      <c r="Z33" s="32" t="s">
        <v>21</v>
      </c>
      <c r="AA33" s="19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</row>
    <row r="34" spans="1:152" s="6" customFormat="1" ht="13.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70"/>
      <c r="P34" s="70"/>
      <c r="Q34" s="70"/>
      <c r="R34" s="72" t="s">
        <v>60</v>
      </c>
      <c r="S34" s="14" t="s">
        <v>54</v>
      </c>
      <c r="T34" s="41">
        <v>1</v>
      </c>
      <c r="U34" s="82">
        <v>1</v>
      </c>
      <c r="V34" s="41">
        <v>0</v>
      </c>
      <c r="W34" s="41">
        <v>0</v>
      </c>
      <c r="X34" s="41">
        <v>0</v>
      </c>
      <c r="Y34" s="41">
        <v>0</v>
      </c>
      <c r="Z34" s="41">
        <v>2</v>
      </c>
      <c r="AA34" s="19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</row>
    <row r="35" spans="1:152" s="6" customFormat="1" ht="25.5">
      <c r="A35" s="59">
        <v>6</v>
      </c>
      <c r="B35" s="59">
        <v>0</v>
      </c>
      <c r="C35" s="59">
        <v>1</v>
      </c>
      <c r="D35" s="59">
        <v>0</v>
      </c>
      <c r="E35" s="59">
        <v>5</v>
      </c>
      <c r="F35" s="59">
        <v>0</v>
      </c>
      <c r="G35" s="59">
        <v>2</v>
      </c>
      <c r="H35" s="59">
        <v>0</v>
      </c>
      <c r="I35" s="59">
        <v>6</v>
      </c>
      <c r="J35" s="59">
        <v>1</v>
      </c>
      <c r="K35" s="59">
        <v>0</v>
      </c>
      <c r="L35" s="59">
        <v>1</v>
      </c>
      <c r="M35" s="59">
        <v>1</v>
      </c>
      <c r="N35" s="59">
        <v>0</v>
      </c>
      <c r="O35" s="70">
        <v>7</v>
      </c>
      <c r="P35" s="70">
        <v>0</v>
      </c>
      <c r="Q35" s="70">
        <v>0</v>
      </c>
      <c r="R35" s="73" t="s">
        <v>83</v>
      </c>
      <c r="S35" s="14" t="s">
        <v>5</v>
      </c>
      <c r="T35" s="32">
        <v>566.5</v>
      </c>
      <c r="U35" s="82">
        <v>0</v>
      </c>
      <c r="V35" s="41">
        <v>0</v>
      </c>
      <c r="W35" s="41">
        <v>0</v>
      </c>
      <c r="X35" s="41">
        <v>0</v>
      </c>
      <c r="Y35" s="41">
        <v>0</v>
      </c>
      <c r="Z35" s="41" t="s">
        <v>21</v>
      </c>
      <c r="AA35" s="19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</row>
    <row r="36" spans="1:152" s="6" customFormat="1" ht="13.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70"/>
      <c r="P36" s="70"/>
      <c r="Q36" s="70"/>
      <c r="R36" s="73" t="s">
        <v>76</v>
      </c>
      <c r="S36" s="14" t="s">
        <v>54</v>
      </c>
      <c r="T36" s="32">
        <v>1</v>
      </c>
      <c r="U36" s="82">
        <v>0</v>
      </c>
      <c r="V36" s="41">
        <v>0</v>
      </c>
      <c r="W36" s="41">
        <v>0</v>
      </c>
      <c r="X36" s="41">
        <v>0</v>
      </c>
      <c r="Y36" s="41">
        <v>0</v>
      </c>
      <c r="Z36" s="41">
        <v>1</v>
      </c>
      <c r="AA36" s="19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</row>
    <row r="37" spans="1:152" s="6" customFormat="1" ht="39">
      <c r="A37" s="59">
        <v>6</v>
      </c>
      <c r="B37" s="59">
        <v>0</v>
      </c>
      <c r="C37" s="59">
        <v>1</v>
      </c>
      <c r="D37" s="59">
        <v>0</v>
      </c>
      <c r="E37" s="59">
        <v>5</v>
      </c>
      <c r="F37" s="59">
        <v>0</v>
      </c>
      <c r="G37" s="59">
        <v>2</v>
      </c>
      <c r="H37" s="59">
        <v>0</v>
      </c>
      <c r="I37" s="59">
        <v>6</v>
      </c>
      <c r="J37" s="59">
        <v>1</v>
      </c>
      <c r="K37" s="59">
        <v>0</v>
      </c>
      <c r="L37" s="59">
        <v>1</v>
      </c>
      <c r="M37" s="59">
        <v>2</v>
      </c>
      <c r="N37" s="59">
        <v>0</v>
      </c>
      <c r="O37" s="70">
        <v>1</v>
      </c>
      <c r="P37" s="70">
        <v>6</v>
      </c>
      <c r="Q37" s="70" t="s">
        <v>44</v>
      </c>
      <c r="R37" s="73" t="s">
        <v>84</v>
      </c>
      <c r="S37" s="14" t="s">
        <v>5</v>
      </c>
      <c r="T37" s="32">
        <v>6193.8</v>
      </c>
      <c r="U37" s="82">
        <v>0</v>
      </c>
      <c r="V37" s="41">
        <v>0</v>
      </c>
      <c r="W37" s="41">
        <v>0</v>
      </c>
      <c r="X37" s="41">
        <v>0</v>
      </c>
      <c r="Y37" s="41">
        <v>0</v>
      </c>
      <c r="Z37" s="41" t="s">
        <v>21</v>
      </c>
      <c r="AA37" s="19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</row>
    <row r="38" spans="1:152" s="6" customFormat="1" ht="25.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70"/>
      <c r="P38" s="70"/>
      <c r="Q38" s="70"/>
      <c r="R38" s="72" t="s">
        <v>100</v>
      </c>
      <c r="S38" s="14" t="s">
        <v>54</v>
      </c>
      <c r="T38" s="41">
        <v>4</v>
      </c>
      <c r="U38" s="82">
        <v>0</v>
      </c>
      <c r="V38" s="41">
        <v>0</v>
      </c>
      <c r="W38" s="41">
        <v>0</v>
      </c>
      <c r="X38" s="41">
        <v>0</v>
      </c>
      <c r="Y38" s="41">
        <v>0</v>
      </c>
      <c r="Z38" s="41">
        <v>4</v>
      </c>
      <c r="AA38" s="19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</row>
    <row r="39" spans="1:152" s="7" customFormat="1" ht="31.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2" t="s">
        <v>101</v>
      </c>
      <c r="S39" s="63" t="s">
        <v>5</v>
      </c>
      <c r="T39" s="32">
        <f>SUM(T45)</f>
        <v>795</v>
      </c>
      <c r="U39" s="84">
        <v>0</v>
      </c>
      <c r="V39" s="32">
        <v>0</v>
      </c>
      <c r="W39" s="32">
        <v>0</v>
      </c>
      <c r="X39" s="32">
        <v>0</v>
      </c>
      <c r="Y39" s="32">
        <v>0</v>
      </c>
      <c r="Z39" s="64" t="s">
        <v>21</v>
      </c>
      <c r="AA39" s="19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</row>
    <row r="40" spans="1:27" ht="39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27" t="s">
        <v>59</v>
      </c>
      <c r="S40" s="14" t="s">
        <v>6</v>
      </c>
      <c r="T40" s="41">
        <v>5</v>
      </c>
      <c r="U40" s="82">
        <v>0</v>
      </c>
      <c r="V40" s="41">
        <v>0</v>
      </c>
      <c r="W40" s="41">
        <v>0</v>
      </c>
      <c r="X40" s="41">
        <v>0</v>
      </c>
      <c r="Y40" s="41">
        <v>0</v>
      </c>
      <c r="Z40" s="41">
        <v>5</v>
      </c>
      <c r="AA40" s="19"/>
    </row>
    <row r="41" spans="1:27" ht="43.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74" t="s">
        <v>37</v>
      </c>
      <c r="S41" s="14" t="s">
        <v>33</v>
      </c>
      <c r="T41" s="41">
        <v>1</v>
      </c>
      <c r="U41" s="82">
        <v>1</v>
      </c>
      <c r="V41" s="41">
        <v>1</v>
      </c>
      <c r="W41" s="41">
        <v>1</v>
      </c>
      <c r="X41" s="41">
        <v>1</v>
      </c>
      <c r="Y41" s="41">
        <v>1</v>
      </c>
      <c r="Z41" s="41">
        <v>1</v>
      </c>
      <c r="AA41" s="19"/>
    </row>
    <row r="42" spans="1:27" ht="31.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27" t="s">
        <v>38</v>
      </c>
      <c r="S42" s="14" t="s">
        <v>54</v>
      </c>
      <c r="T42" s="41">
        <v>30</v>
      </c>
      <c r="U42" s="82">
        <v>30</v>
      </c>
      <c r="V42" s="41">
        <v>30</v>
      </c>
      <c r="W42" s="41">
        <v>30</v>
      </c>
      <c r="X42" s="41">
        <v>30</v>
      </c>
      <c r="Y42" s="41">
        <v>30</v>
      </c>
      <c r="Z42" s="41">
        <v>180</v>
      </c>
      <c r="AA42" s="19"/>
    </row>
    <row r="43" spans="1:27" ht="32.2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33" t="s">
        <v>47</v>
      </c>
      <c r="S43" s="75" t="s">
        <v>7</v>
      </c>
      <c r="T43" s="41">
        <v>1</v>
      </c>
      <c r="U43" s="82">
        <v>1</v>
      </c>
      <c r="V43" s="41">
        <v>1</v>
      </c>
      <c r="W43" s="41">
        <v>1</v>
      </c>
      <c r="X43" s="41">
        <v>1</v>
      </c>
      <c r="Y43" s="41">
        <v>1</v>
      </c>
      <c r="Z43" s="41" t="s">
        <v>21</v>
      </c>
      <c r="AA43" s="19"/>
    </row>
    <row r="44" spans="1:27" ht="19.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33" t="s">
        <v>77</v>
      </c>
      <c r="S44" s="76" t="s">
        <v>54</v>
      </c>
      <c r="T44" s="41">
        <v>40</v>
      </c>
      <c r="U44" s="82">
        <v>40</v>
      </c>
      <c r="V44" s="41">
        <v>40</v>
      </c>
      <c r="W44" s="41">
        <v>40</v>
      </c>
      <c r="X44" s="41">
        <v>40</v>
      </c>
      <c r="Y44" s="41">
        <v>40</v>
      </c>
      <c r="Z44" s="41">
        <v>240</v>
      </c>
      <c r="AA44" s="19"/>
    </row>
    <row r="45" spans="1:27" ht="29.25" customHeight="1">
      <c r="A45" s="59">
        <v>6</v>
      </c>
      <c r="B45" s="59">
        <v>0</v>
      </c>
      <c r="C45" s="59">
        <v>1</v>
      </c>
      <c r="D45" s="59">
        <v>0</v>
      </c>
      <c r="E45" s="59">
        <v>5</v>
      </c>
      <c r="F45" s="59">
        <v>0</v>
      </c>
      <c r="G45" s="59">
        <v>2</v>
      </c>
      <c r="H45" s="59">
        <v>0</v>
      </c>
      <c r="I45" s="59">
        <v>6</v>
      </c>
      <c r="J45" s="59">
        <v>1</v>
      </c>
      <c r="K45" s="59">
        <v>0</v>
      </c>
      <c r="L45" s="59">
        <v>2</v>
      </c>
      <c r="M45" s="59">
        <v>2</v>
      </c>
      <c r="N45" s="59">
        <v>0</v>
      </c>
      <c r="O45" s="70">
        <v>0</v>
      </c>
      <c r="P45" s="70">
        <v>9</v>
      </c>
      <c r="Q45" s="70" t="s">
        <v>44</v>
      </c>
      <c r="R45" s="33" t="s">
        <v>102</v>
      </c>
      <c r="S45" s="76" t="s">
        <v>5</v>
      </c>
      <c r="T45" s="32">
        <v>795</v>
      </c>
      <c r="U45" s="82">
        <v>0</v>
      </c>
      <c r="V45" s="41">
        <v>0</v>
      </c>
      <c r="W45" s="41">
        <v>0</v>
      </c>
      <c r="X45" s="41">
        <v>0</v>
      </c>
      <c r="Y45" s="41">
        <v>0</v>
      </c>
      <c r="Z45" s="41" t="s">
        <v>21</v>
      </c>
      <c r="AA45" s="19"/>
    </row>
    <row r="46" spans="1:27" ht="20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33" t="s">
        <v>96</v>
      </c>
      <c r="S46" s="14" t="s">
        <v>54</v>
      </c>
      <c r="T46" s="41">
        <v>1</v>
      </c>
      <c r="U46" s="82">
        <v>0</v>
      </c>
      <c r="V46" s="41">
        <v>0</v>
      </c>
      <c r="W46" s="41">
        <v>0</v>
      </c>
      <c r="X46" s="41">
        <v>0</v>
      </c>
      <c r="Y46" s="41">
        <v>0</v>
      </c>
      <c r="Z46" s="41">
        <v>1</v>
      </c>
      <c r="AA46" s="19"/>
    </row>
    <row r="47" spans="1:152" s="4" customFormat="1" ht="48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89" t="s">
        <v>39</v>
      </c>
      <c r="S47" s="91" t="s">
        <v>5</v>
      </c>
      <c r="T47" s="79">
        <f>SUM(T48+T62+T70+T78)</f>
        <v>57799.53999999999</v>
      </c>
      <c r="U47" s="79">
        <f>SUM(U70+U62+U48)</f>
        <v>79597.5</v>
      </c>
      <c r="V47" s="79">
        <f>SUM(V62+V70+V48)</f>
        <v>22142.6</v>
      </c>
      <c r="W47" s="79">
        <v>5080</v>
      </c>
      <c r="X47" s="79">
        <v>4730</v>
      </c>
      <c r="Y47" s="79">
        <v>4730</v>
      </c>
      <c r="Z47" s="79" t="s">
        <v>21</v>
      </c>
      <c r="AA47" s="19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</row>
    <row r="48" spans="1:152" s="7" customFormat="1" ht="20.2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2" t="s">
        <v>55</v>
      </c>
      <c r="S48" s="63" t="s">
        <v>5</v>
      </c>
      <c r="T48" s="64">
        <f>SUM(T50+T52+T54+T56)</f>
        <v>13738.8</v>
      </c>
      <c r="U48" s="79">
        <f>SUM(U54+U52+U50+U60)</f>
        <v>21438.2</v>
      </c>
      <c r="V48" s="64">
        <f>SUM(V54+V52+V50)</f>
        <v>14622.6</v>
      </c>
      <c r="W48" s="64">
        <f>SUM(W54+W52+W50)</f>
        <v>5080</v>
      </c>
      <c r="X48" s="64">
        <f>SUM(X52+X50)</f>
        <v>4730</v>
      </c>
      <c r="Y48" s="64">
        <f>SUM(Y52+Y50)</f>
        <v>4730</v>
      </c>
      <c r="Z48" s="64" t="s">
        <v>21</v>
      </c>
      <c r="AA48" s="19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</row>
    <row r="49" spans="1:27" ht="31.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27" t="s">
        <v>81</v>
      </c>
      <c r="S49" s="14" t="s">
        <v>6</v>
      </c>
      <c r="T49" s="41">
        <v>4</v>
      </c>
      <c r="U49" s="82">
        <v>4</v>
      </c>
      <c r="V49" s="41">
        <v>4</v>
      </c>
      <c r="W49" s="41">
        <v>3</v>
      </c>
      <c r="X49" s="41">
        <v>3</v>
      </c>
      <c r="Y49" s="41">
        <v>3</v>
      </c>
      <c r="Z49" s="41">
        <v>3</v>
      </c>
      <c r="AA49" s="19"/>
    </row>
    <row r="50" spans="1:27" ht="26.25" customHeight="1">
      <c r="A50" s="56">
        <v>6</v>
      </c>
      <c r="B50" s="56">
        <v>0</v>
      </c>
      <c r="C50" s="56">
        <v>1</v>
      </c>
      <c r="D50" s="56">
        <v>0</v>
      </c>
      <c r="E50" s="56">
        <v>5</v>
      </c>
      <c r="F50" s="56">
        <v>0</v>
      </c>
      <c r="G50" s="56">
        <v>1</v>
      </c>
      <c r="H50" s="56">
        <v>0</v>
      </c>
      <c r="I50" s="56">
        <v>6</v>
      </c>
      <c r="J50" s="56">
        <v>2</v>
      </c>
      <c r="K50" s="56">
        <v>0</v>
      </c>
      <c r="L50" s="56">
        <v>1</v>
      </c>
      <c r="M50" s="56">
        <v>2</v>
      </c>
      <c r="N50" s="56">
        <v>0</v>
      </c>
      <c r="O50" s="56">
        <v>1</v>
      </c>
      <c r="P50" s="56">
        <v>2</v>
      </c>
      <c r="Q50" s="56" t="s">
        <v>44</v>
      </c>
      <c r="R50" s="65" t="s">
        <v>65</v>
      </c>
      <c r="S50" s="14" t="s">
        <v>5</v>
      </c>
      <c r="T50" s="32">
        <v>11288.5</v>
      </c>
      <c r="U50" s="84">
        <v>14089</v>
      </c>
      <c r="V50" s="32">
        <v>14142.6</v>
      </c>
      <c r="W50" s="32">
        <v>4600</v>
      </c>
      <c r="X50" s="32">
        <v>4600</v>
      </c>
      <c r="Y50" s="32">
        <v>4600</v>
      </c>
      <c r="Z50" s="41" t="s">
        <v>21</v>
      </c>
      <c r="AA50" s="19"/>
    </row>
    <row r="51" spans="1:27" ht="30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47" t="s">
        <v>40</v>
      </c>
      <c r="S51" s="60" t="s">
        <v>41</v>
      </c>
      <c r="T51" s="62">
        <v>95293</v>
      </c>
      <c r="U51" s="85">
        <v>95293</v>
      </c>
      <c r="V51" s="62">
        <v>95293</v>
      </c>
      <c r="W51" s="62">
        <v>95293</v>
      </c>
      <c r="X51" s="62">
        <v>95293</v>
      </c>
      <c r="Y51" s="62">
        <v>95293</v>
      </c>
      <c r="Z51" s="32">
        <v>95253</v>
      </c>
      <c r="AA51" s="19"/>
    </row>
    <row r="52" spans="1:27" ht="39" customHeight="1">
      <c r="A52" s="56">
        <v>6</v>
      </c>
      <c r="B52" s="56">
        <v>0</v>
      </c>
      <c r="C52" s="56">
        <v>1</v>
      </c>
      <c r="D52" s="56">
        <v>0</v>
      </c>
      <c r="E52" s="56">
        <v>5</v>
      </c>
      <c r="F52" s="56">
        <v>0</v>
      </c>
      <c r="G52" s="56">
        <v>1</v>
      </c>
      <c r="H52" s="56">
        <v>0</v>
      </c>
      <c r="I52" s="56">
        <v>6</v>
      </c>
      <c r="J52" s="56">
        <v>2</v>
      </c>
      <c r="K52" s="56">
        <v>0</v>
      </c>
      <c r="L52" s="56">
        <v>1</v>
      </c>
      <c r="M52" s="56">
        <v>2</v>
      </c>
      <c r="N52" s="56">
        <v>0</v>
      </c>
      <c r="O52" s="56">
        <v>1</v>
      </c>
      <c r="P52" s="56">
        <v>3</v>
      </c>
      <c r="Q52" s="56" t="s">
        <v>44</v>
      </c>
      <c r="R52" s="66" t="s">
        <v>66</v>
      </c>
      <c r="S52" s="14" t="s">
        <v>5</v>
      </c>
      <c r="T52" s="32">
        <v>130</v>
      </c>
      <c r="U52" s="84">
        <v>130</v>
      </c>
      <c r="V52" s="32">
        <v>130</v>
      </c>
      <c r="W52" s="32">
        <v>130</v>
      </c>
      <c r="X52" s="32">
        <v>130</v>
      </c>
      <c r="Y52" s="32">
        <v>130</v>
      </c>
      <c r="Z52" s="41" t="s">
        <v>21</v>
      </c>
      <c r="AA52" s="19"/>
    </row>
    <row r="53" spans="1:152" s="8" customFormat="1" ht="31.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66" t="s">
        <v>40</v>
      </c>
      <c r="S53" s="46" t="s">
        <v>41</v>
      </c>
      <c r="T53" s="62">
        <v>95293</v>
      </c>
      <c r="U53" s="85">
        <v>95293</v>
      </c>
      <c r="V53" s="62">
        <v>95293</v>
      </c>
      <c r="W53" s="62">
        <v>95293</v>
      </c>
      <c r="X53" s="62">
        <v>95293</v>
      </c>
      <c r="Y53" s="62">
        <v>95293</v>
      </c>
      <c r="Z53" s="32">
        <v>95253</v>
      </c>
      <c r="AA53" s="19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</row>
    <row r="54" spans="1:152" s="8" customFormat="1" ht="18" customHeight="1">
      <c r="A54" s="56">
        <v>6</v>
      </c>
      <c r="B54" s="56">
        <v>0</v>
      </c>
      <c r="C54" s="56">
        <v>1</v>
      </c>
      <c r="D54" s="56">
        <v>0</v>
      </c>
      <c r="E54" s="56">
        <v>5</v>
      </c>
      <c r="F54" s="56">
        <v>0</v>
      </c>
      <c r="G54" s="56">
        <v>1</v>
      </c>
      <c r="H54" s="56">
        <v>0</v>
      </c>
      <c r="I54" s="56">
        <v>6</v>
      </c>
      <c r="J54" s="56">
        <v>2</v>
      </c>
      <c r="K54" s="56">
        <v>0</v>
      </c>
      <c r="L54" s="56">
        <v>1</v>
      </c>
      <c r="M54" s="56">
        <v>2</v>
      </c>
      <c r="N54" s="56">
        <v>0</v>
      </c>
      <c r="O54" s="56">
        <v>1</v>
      </c>
      <c r="P54" s="56">
        <v>1</v>
      </c>
      <c r="Q54" s="56" t="s">
        <v>44</v>
      </c>
      <c r="R54" s="66" t="s">
        <v>91</v>
      </c>
      <c r="S54" s="46" t="s">
        <v>5</v>
      </c>
      <c r="T54" s="62">
        <v>1926.3</v>
      </c>
      <c r="U54" s="85">
        <v>6619.2</v>
      </c>
      <c r="V54" s="62">
        <v>350</v>
      </c>
      <c r="W54" s="62">
        <v>350</v>
      </c>
      <c r="X54" s="62">
        <v>0</v>
      </c>
      <c r="Y54" s="62">
        <v>0</v>
      </c>
      <c r="Z54" s="32" t="s">
        <v>21</v>
      </c>
      <c r="AA54" s="1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</row>
    <row r="55" spans="1:152" s="8" customFormat="1" ht="18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66" t="s">
        <v>68</v>
      </c>
      <c r="S55" s="46" t="s">
        <v>67</v>
      </c>
      <c r="T55" s="62">
        <v>3</v>
      </c>
      <c r="U55" s="85">
        <v>10</v>
      </c>
      <c r="V55" s="62">
        <v>1</v>
      </c>
      <c r="W55" s="62">
        <v>1</v>
      </c>
      <c r="X55" s="62">
        <v>0</v>
      </c>
      <c r="Y55" s="62">
        <v>0</v>
      </c>
      <c r="Z55" s="32">
        <v>15</v>
      </c>
      <c r="AA55" s="19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</row>
    <row r="56" spans="1:152" s="8" customFormat="1" ht="27" customHeight="1">
      <c r="A56" s="56">
        <v>6</v>
      </c>
      <c r="B56" s="56">
        <v>0</v>
      </c>
      <c r="C56" s="56">
        <v>1</v>
      </c>
      <c r="D56" s="56">
        <v>0</v>
      </c>
      <c r="E56" s="56">
        <v>5</v>
      </c>
      <c r="F56" s="56">
        <v>0</v>
      </c>
      <c r="G56" s="56">
        <v>1</v>
      </c>
      <c r="H56" s="56">
        <v>0</v>
      </c>
      <c r="I56" s="56">
        <v>6</v>
      </c>
      <c r="J56" s="56">
        <v>2</v>
      </c>
      <c r="K56" s="56">
        <v>0</v>
      </c>
      <c r="L56" s="56">
        <v>1</v>
      </c>
      <c r="M56" s="56">
        <v>4</v>
      </c>
      <c r="N56" s="56">
        <v>0</v>
      </c>
      <c r="O56" s="56">
        <v>1</v>
      </c>
      <c r="P56" s="56">
        <v>5</v>
      </c>
      <c r="Q56" s="56" t="s">
        <v>86</v>
      </c>
      <c r="R56" s="66" t="s">
        <v>103</v>
      </c>
      <c r="S56" s="46" t="s">
        <v>5</v>
      </c>
      <c r="T56" s="62">
        <v>394</v>
      </c>
      <c r="U56" s="85">
        <v>0</v>
      </c>
      <c r="V56" s="62">
        <v>0</v>
      </c>
      <c r="W56" s="62">
        <v>0</v>
      </c>
      <c r="X56" s="62">
        <v>0</v>
      </c>
      <c r="Y56" s="62">
        <v>0</v>
      </c>
      <c r="Z56" s="32" t="s">
        <v>21</v>
      </c>
      <c r="AA56" s="19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</row>
    <row r="57" spans="1:152" s="8" customFormat="1" ht="21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66" t="s">
        <v>78</v>
      </c>
      <c r="S57" s="46" t="s">
        <v>67</v>
      </c>
      <c r="T57" s="62">
        <v>3</v>
      </c>
      <c r="U57" s="85">
        <v>0</v>
      </c>
      <c r="V57" s="62">
        <v>0</v>
      </c>
      <c r="W57" s="62">
        <v>0</v>
      </c>
      <c r="X57" s="62">
        <v>0</v>
      </c>
      <c r="Y57" s="62">
        <v>0</v>
      </c>
      <c r="Z57" s="32">
        <v>3</v>
      </c>
      <c r="AA57" s="19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</row>
    <row r="58" spans="1:152" s="8" customFormat="1" ht="33.7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77" t="s">
        <v>92</v>
      </c>
      <c r="S58" s="75" t="s">
        <v>7</v>
      </c>
      <c r="T58" s="22">
        <v>1</v>
      </c>
      <c r="U58" s="86">
        <v>1</v>
      </c>
      <c r="V58" s="22">
        <v>1</v>
      </c>
      <c r="W58" s="22">
        <v>1</v>
      </c>
      <c r="X58" s="22">
        <v>1</v>
      </c>
      <c r="Y58" s="22">
        <v>1</v>
      </c>
      <c r="Z58" s="22">
        <v>1</v>
      </c>
      <c r="AA58" s="19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</row>
    <row r="59" spans="1:152" s="8" customFormat="1" ht="35.2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77" t="s">
        <v>93</v>
      </c>
      <c r="S59" s="46" t="s">
        <v>6</v>
      </c>
      <c r="T59" s="32">
        <v>5</v>
      </c>
      <c r="U59" s="84">
        <v>3.8</v>
      </c>
      <c r="V59" s="32">
        <v>4.1</v>
      </c>
      <c r="W59" s="32">
        <v>4.5</v>
      </c>
      <c r="X59" s="32">
        <v>4.7</v>
      </c>
      <c r="Y59" s="32">
        <v>5</v>
      </c>
      <c r="Z59" s="32">
        <v>5</v>
      </c>
      <c r="AA59" s="19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</row>
    <row r="60" spans="1:152" s="8" customFormat="1" ht="35.25" customHeight="1">
      <c r="A60" s="56">
        <v>6</v>
      </c>
      <c r="B60" s="56">
        <v>0</v>
      </c>
      <c r="C60" s="56">
        <v>1</v>
      </c>
      <c r="D60" s="56">
        <v>0</v>
      </c>
      <c r="E60" s="56">
        <v>5</v>
      </c>
      <c r="F60" s="56">
        <v>0</v>
      </c>
      <c r="G60" s="56">
        <v>1</v>
      </c>
      <c r="H60" s="56">
        <v>0</v>
      </c>
      <c r="I60" s="56">
        <v>6</v>
      </c>
      <c r="J60" s="56">
        <v>2</v>
      </c>
      <c r="K60" s="56">
        <v>0</v>
      </c>
      <c r="L60" s="56">
        <v>1</v>
      </c>
      <c r="M60" s="56">
        <v>2</v>
      </c>
      <c r="N60" s="56">
        <v>0</v>
      </c>
      <c r="O60" s="56">
        <v>1</v>
      </c>
      <c r="P60" s="56">
        <v>6</v>
      </c>
      <c r="Q60" s="56" t="s">
        <v>43</v>
      </c>
      <c r="R60" s="77" t="s">
        <v>94</v>
      </c>
      <c r="S60" s="46" t="s">
        <v>5</v>
      </c>
      <c r="T60" s="32">
        <v>0</v>
      </c>
      <c r="U60" s="84">
        <v>600</v>
      </c>
      <c r="V60" s="32">
        <v>0</v>
      </c>
      <c r="W60" s="32">
        <v>0</v>
      </c>
      <c r="X60" s="32">
        <v>0</v>
      </c>
      <c r="Y60" s="32">
        <v>0</v>
      </c>
      <c r="Z60" s="32" t="s">
        <v>21</v>
      </c>
      <c r="AA60" s="19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</row>
    <row r="61" spans="1:152" s="8" customFormat="1" ht="22.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77" t="s">
        <v>95</v>
      </c>
      <c r="S61" s="46" t="s">
        <v>67</v>
      </c>
      <c r="T61" s="32">
        <v>0</v>
      </c>
      <c r="U61" s="84">
        <v>1</v>
      </c>
      <c r="V61" s="32">
        <v>0</v>
      </c>
      <c r="W61" s="32">
        <v>0</v>
      </c>
      <c r="X61" s="32">
        <v>0</v>
      </c>
      <c r="Y61" s="32">
        <v>0</v>
      </c>
      <c r="Z61" s="32">
        <v>1</v>
      </c>
      <c r="AA61" s="19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</row>
    <row r="62" spans="1:27" s="48" customFormat="1" ht="29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67" t="s">
        <v>104</v>
      </c>
      <c r="S62" s="63" t="s">
        <v>5</v>
      </c>
      <c r="T62" s="64">
        <f>SUM(T68)</f>
        <v>1976.8</v>
      </c>
      <c r="U62" s="79">
        <f>SUM(U68)</f>
        <v>2012.6</v>
      </c>
      <c r="V62" s="64">
        <f>SUM(V68)</f>
        <v>7520</v>
      </c>
      <c r="W62" s="64">
        <v>0</v>
      </c>
      <c r="X62" s="64">
        <v>0</v>
      </c>
      <c r="Y62" s="64">
        <v>0</v>
      </c>
      <c r="Z62" s="64" t="s">
        <v>21</v>
      </c>
      <c r="AA62" s="19"/>
    </row>
    <row r="63" spans="1:152" s="8" customFormat="1" ht="30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8"/>
      <c r="P63" s="58"/>
      <c r="Q63" s="58"/>
      <c r="R63" s="49" t="s">
        <v>42</v>
      </c>
      <c r="S63" s="68" t="s">
        <v>54</v>
      </c>
      <c r="T63" s="69">
        <v>4</v>
      </c>
      <c r="U63" s="87">
        <v>2</v>
      </c>
      <c r="V63" s="69">
        <v>11</v>
      </c>
      <c r="W63" s="69">
        <v>0</v>
      </c>
      <c r="X63" s="69">
        <v>0</v>
      </c>
      <c r="Y63" s="69">
        <v>0</v>
      </c>
      <c r="Z63" s="41">
        <v>4</v>
      </c>
      <c r="AA63" s="19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</row>
    <row r="64" spans="1:152" s="8" customFormat="1" ht="31.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27" t="s">
        <v>48</v>
      </c>
      <c r="S64" s="14" t="s">
        <v>49</v>
      </c>
      <c r="T64" s="41">
        <v>1</v>
      </c>
      <c r="U64" s="82">
        <v>1</v>
      </c>
      <c r="V64" s="41">
        <v>1</v>
      </c>
      <c r="W64" s="41">
        <v>1</v>
      </c>
      <c r="X64" s="41">
        <v>1</v>
      </c>
      <c r="Y64" s="41">
        <v>1</v>
      </c>
      <c r="Z64" s="41" t="s">
        <v>21</v>
      </c>
      <c r="AA64" s="19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</row>
    <row r="65" spans="1:27" ht="15.7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27" t="s">
        <v>62</v>
      </c>
      <c r="S65" s="68" t="s">
        <v>54</v>
      </c>
      <c r="T65" s="61">
        <v>10</v>
      </c>
      <c r="U65" s="81">
        <v>10</v>
      </c>
      <c r="V65" s="61">
        <v>9</v>
      </c>
      <c r="W65" s="61">
        <v>9</v>
      </c>
      <c r="X65" s="61">
        <v>8</v>
      </c>
      <c r="Y65" s="61">
        <v>8</v>
      </c>
      <c r="Z65" s="61">
        <v>54</v>
      </c>
      <c r="AA65" s="19"/>
    </row>
    <row r="66" spans="1:152" s="8" customFormat="1" ht="30.7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27" t="s">
        <v>50</v>
      </c>
      <c r="S66" s="14" t="s">
        <v>49</v>
      </c>
      <c r="T66" s="41">
        <v>1</v>
      </c>
      <c r="U66" s="82">
        <v>1</v>
      </c>
      <c r="V66" s="41">
        <v>1</v>
      </c>
      <c r="W66" s="41">
        <v>1</v>
      </c>
      <c r="X66" s="41">
        <v>1</v>
      </c>
      <c r="Y66" s="41">
        <v>1</v>
      </c>
      <c r="Z66" s="41" t="s">
        <v>21</v>
      </c>
      <c r="AA66" s="19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</row>
    <row r="67" spans="1:152" s="8" customFormat="1" ht="30.7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27" t="s">
        <v>51</v>
      </c>
      <c r="S67" s="68" t="s">
        <v>54</v>
      </c>
      <c r="T67" s="41">
        <v>20</v>
      </c>
      <c r="U67" s="82">
        <v>20</v>
      </c>
      <c r="V67" s="41">
        <v>18</v>
      </c>
      <c r="W67" s="41">
        <v>18</v>
      </c>
      <c r="X67" s="41">
        <v>18</v>
      </c>
      <c r="Y67" s="41">
        <v>18</v>
      </c>
      <c r="Z67" s="41">
        <v>112</v>
      </c>
      <c r="AA67" s="19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</row>
    <row r="68" spans="1:152" s="8" customFormat="1" ht="30.75" customHeight="1">
      <c r="A68" s="56">
        <v>6</v>
      </c>
      <c r="B68" s="56">
        <v>0</v>
      </c>
      <c r="C68" s="56">
        <v>1</v>
      </c>
      <c r="D68" s="56">
        <v>0</v>
      </c>
      <c r="E68" s="56">
        <v>5</v>
      </c>
      <c r="F68" s="56">
        <v>0</v>
      </c>
      <c r="G68" s="56">
        <v>1</v>
      </c>
      <c r="H68" s="56">
        <v>0</v>
      </c>
      <c r="I68" s="56">
        <v>6</v>
      </c>
      <c r="J68" s="56">
        <v>2</v>
      </c>
      <c r="K68" s="56">
        <v>0</v>
      </c>
      <c r="L68" s="56">
        <v>2</v>
      </c>
      <c r="M68" s="56">
        <v>2</v>
      </c>
      <c r="N68" s="56">
        <v>0</v>
      </c>
      <c r="O68" s="56">
        <v>1</v>
      </c>
      <c r="P68" s="56">
        <v>5</v>
      </c>
      <c r="Q68" s="56" t="s">
        <v>44</v>
      </c>
      <c r="R68" s="27" t="s">
        <v>79</v>
      </c>
      <c r="S68" s="68" t="s">
        <v>5</v>
      </c>
      <c r="T68" s="32">
        <v>1976.8</v>
      </c>
      <c r="U68" s="84">
        <v>2012.6</v>
      </c>
      <c r="V68" s="32">
        <v>7520</v>
      </c>
      <c r="W68" s="41">
        <v>0</v>
      </c>
      <c r="X68" s="41">
        <v>0</v>
      </c>
      <c r="Y68" s="41">
        <v>0</v>
      </c>
      <c r="Z68" s="41" t="s">
        <v>21</v>
      </c>
      <c r="AA68" s="19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</row>
    <row r="69" spans="1:152" s="8" customFormat="1" ht="30.7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27" t="s">
        <v>80</v>
      </c>
      <c r="S69" s="68" t="s">
        <v>67</v>
      </c>
      <c r="T69" s="41">
        <v>4</v>
      </c>
      <c r="U69" s="82">
        <v>2</v>
      </c>
      <c r="V69" s="41">
        <v>11</v>
      </c>
      <c r="W69" s="41">
        <v>0</v>
      </c>
      <c r="X69" s="41">
        <v>0</v>
      </c>
      <c r="Y69" s="41">
        <v>0</v>
      </c>
      <c r="Z69" s="41">
        <v>17</v>
      </c>
      <c r="AA69" s="19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</row>
    <row r="70" spans="1:152" s="8" customFormat="1" ht="30.7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27" t="s">
        <v>74</v>
      </c>
      <c r="S70" s="68" t="s">
        <v>5</v>
      </c>
      <c r="T70" s="32">
        <f>SUM(T72+T74+T76)</f>
        <v>40883.24</v>
      </c>
      <c r="U70" s="84">
        <f>SUM(U74+U76+U72)</f>
        <v>56146.7</v>
      </c>
      <c r="V70" s="41">
        <v>0</v>
      </c>
      <c r="W70" s="41">
        <v>0</v>
      </c>
      <c r="X70" s="41">
        <v>0</v>
      </c>
      <c r="Y70" s="41">
        <v>0</v>
      </c>
      <c r="Z70" s="41" t="s">
        <v>21</v>
      </c>
      <c r="AA70" s="19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</row>
    <row r="71" spans="1:152" s="8" customFormat="1" ht="30.7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27" t="s">
        <v>70</v>
      </c>
      <c r="S71" s="68" t="s">
        <v>6</v>
      </c>
      <c r="T71" s="32">
        <v>4</v>
      </c>
      <c r="U71" s="84">
        <v>4.1</v>
      </c>
      <c r="V71" s="41">
        <v>0</v>
      </c>
      <c r="W71" s="41">
        <v>0</v>
      </c>
      <c r="X71" s="41">
        <v>0</v>
      </c>
      <c r="Y71" s="41">
        <v>0</v>
      </c>
      <c r="Z71" s="41">
        <v>5</v>
      </c>
      <c r="AA71" s="19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</row>
    <row r="72" spans="1:152" s="8" customFormat="1" ht="15.75" customHeight="1">
      <c r="A72" s="56">
        <v>6</v>
      </c>
      <c r="B72" s="56">
        <v>0</v>
      </c>
      <c r="C72" s="56">
        <v>1</v>
      </c>
      <c r="D72" s="56">
        <v>0</v>
      </c>
      <c r="E72" s="56">
        <v>5</v>
      </c>
      <c r="F72" s="56">
        <v>0</v>
      </c>
      <c r="G72" s="56">
        <v>2</v>
      </c>
      <c r="H72" s="56">
        <v>0</v>
      </c>
      <c r="I72" s="56">
        <v>6</v>
      </c>
      <c r="J72" s="56">
        <v>2</v>
      </c>
      <c r="K72" s="56">
        <v>0</v>
      </c>
      <c r="L72" s="56">
        <v>3</v>
      </c>
      <c r="M72" s="56">
        <v>1</v>
      </c>
      <c r="N72" s="56">
        <v>0</v>
      </c>
      <c r="O72" s="56">
        <v>1</v>
      </c>
      <c r="P72" s="56">
        <v>0</v>
      </c>
      <c r="Q72" s="56">
        <v>0</v>
      </c>
      <c r="R72" s="27" t="s">
        <v>71</v>
      </c>
      <c r="S72" s="68" t="s">
        <v>5</v>
      </c>
      <c r="T72" s="32">
        <v>35311.5</v>
      </c>
      <c r="U72" s="84">
        <v>41751.7</v>
      </c>
      <c r="V72" s="41">
        <v>0</v>
      </c>
      <c r="W72" s="41">
        <v>0</v>
      </c>
      <c r="X72" s="41">
        <v>0</v>
      </c>
      <c r="Y72" s="41">
        <v>0</v>
      </c>
      <c r="Z72" s="41" t="s">
        <v>21</v>
      </c>
      <c r="AA72" s="19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</row>
    <row r="73" spans="1:152" s="8" customFormat="1" ht="14.2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27" t="s">
        <v>69</v>
      </c>
      <c r="S73" s="68" t="s">
        <v>67</v>
      </c>
      <c r="T73" s="32">
        <v>1</v>
      </c>
      <c r="U73" s="82">
        <v>3</v>
      </c>
      <c r="V73" s="41">
        <v>0</v>
      </c>
      <c r="W73" s="41">
        <v>0</v>
      </c>
      <c r="X73" s="41" t="s">
        <v>21</v>
      </c>
      <c r="Y73" s="41">
        <v>0</v>
      </c>
      <c r="Z73" s="41">
        <v>4</v>
      </c>
      <c r="AA73" s="19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</row>
    <row r="74" spans="1:152" s="8" customFormat="1" ht="24" customHeight="1">
      <c r="A74" s="56">
        <v>6</v>
      </c>
      <c r="B74" s="56">
        <v>0</v>
      </c>
      <c r="C74" s="56">
        <v>1</v>
      </c>
      <c r="D74" s="56">
        <v>0</v>
      </c>
      <c r="E74" s="56">
        <v>5</v>
      </c>
      <c r="F74" s="56">
        <v>0</v>
      </c>
      <c r="G74" s="56">
        <v>2</v>
      </c>
      <c r="H74" s="56">
        <v>0</v>
      </c>
      <c r="I74" s="56">
        <v>6</v>
      </c>
      <c r="J74" s="56">
        <v>2</v>
      </c>
      <c r="K74" s="56">
        <v>0</v>
      </c>
      <c r="L74" s="56">
        <v>3</v>
      </c>
      <c r="M74" s="56">
        <v>2</v>
      </c>
      <c r="N74" s="56">
        <v>0</v>
      </c>
      <c r="O74" s="56">
        <v>1</v>
      </c>
      <c r="P74" s="56">
        <v>7</v>
      </c>
      <c r="Q74" s="56" t="s">
        <v>43</v>
      </c>
      <c r="R74" s="27" t="s">
        <v>105</v>
      </c>
      <c r="S74" s="68" t="s">
        <v>5</v>
      </c>
      <c r="T74" s="32">
        <v>1659.74</v>
      </c>
      <c r="U74" s="84">
        <v>8000</v>
      </c>
      <c r="V74" s="41">
        <v>0</v>
      </c>
      <c r="W74" s="41">
        <v>0</v>
      </c>
      <c r="X74" s="41">
        <v>0</v>
      </c>
      <c r="Y74" s="41">
        <v>0</v>
      </c>
      <c r="Z74" s="41" t="s">
        <v>21</v>
      </c>
      <c r="AA74" s="19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</row>
    <row r="75" spans="1:152" s="8" customFormat="1" ht="18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27" t="s">
        <v>106</v>
      </c>
      <c r="S75" s="68" t="s">
        <v>67</v>
      </c>
      <c r="T75" s="32">
        <v>1</v>
      </c>
      <c r="U75" s="84">
        <v>4</v>
      </c>
      <c r="V75" s="41">
        <v>0</v>
      </c>
      <c r="W75" s="41">
        <v>0</v>
      </c>
      <c r="X75" s="41" t="s">
        <v>21</v>
      </c>
      <c r="Y75" s="41">
        <v>0</v>
      </c>
      <c r="Z75" s="41">
        <v>1</v>
      </c>
      <c r="AA75" s="19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</row>
    <row r="76" spans="1:152" s="8" customFormat="1" ht="24" customHeight="1">
      <c r="A76" s="56">
        <v>6</v>
      </c>
      <c r="B76" s="56">
        <v>0</v>
      </c>
      <c r="C76" s="56">
        <v>1</v>
      </c>
      <c r="D76" s="56">
        <v>0</v>
      </c>
      <c r="E76" s="56">
        <v>5</v>
      </c>
      <c r="F76" s="56">
        <v>0</v>
      </c>
      <c r="G76" s="56">
        <v>2</v>
      </c>
      <c r="H76" s="56">
        <v>0</v>
      </c>
      <c r="I76" s="56">
        <v>6</v>
      </c>
      <c r="J76" s="56">
        <v>2</v>
      </c>
      <c r="K76" s="56">
        <v>0</v>
      </c>
      <c r="L76" s="56">
        <v>3</v>
      </c>
      <c r="M76" s="56" t="s">
        <v>45</v>
      </c>
      <c r="N76" s="56">
        <v>0</v>
      </c>
      <c r="O76" s="56">
        <v>1</v>
      </c>
      <c r="P76" s="56">
        <v>0</v>
      </c>
      <c r="Q76" s="56" t="s">
        <v>43</v>
      </c>
      <c r="R76" s="27" t="s">
        <v>72</v>
      </c>
      <c r="S76" s="68" t="s">
        <v>5</v>
      </c>
      <c r="T76" s="32">
        <v>3912</v>
      </c>
      <c r="U76" s="84">
        <v>6395</v>
      </c>
      <c r="V76" s="41">
        <v>0</v>
      </c>
      <c r="W76" s="41">
        <v>0</v>
      </c>
      <c r="X76" s="41">
        <v>0</v>
      </c>
      <c r="Y76" s="41">
        <v>0</v>
      </c>
      <c r="Z76" s="41" t="s">
        <v>21</v>
      </c>
      <c r="AA76" s="19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</row>
    <row r="77" spans="1:152" s="8" customFormat="1" ht="1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27" t="s">
        <v>73</v>
      </c>
      <c r="S77" s="68" t="s">
        <v>67</v>
      </c>
      <c r="T77" s="32">
        <v>1</v>
      </c>
      <c r="U77" s="88">
        <v>3</v>
      </c>
      <c r="V77" s="41">
        <v>0</v>
      </c>
      <c r="W77" s="41">
        <v>0</v>
      </c>
      <c r="X77" s="41" t="s">
        <v>21</v>
      </c>
      <c r="Y77" s="41">
        <v>0</v>
      </c>
      <c r="Z77" s="41">
        <v>4</v>
      </c>
      <c r="AA77" s="19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</row>
    <row r="78" spans="1:152" s="8" customFormat="1" ht="4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27" t="s">
        <v>82</v>
      </c>
      <c r="S78" s="68" t="s">
        <v>5</v>
      </c>
      <c r="T78" s="32">
        <f>SUM(T80+T82)</f>
        <v>1200.7</v>
      </c>
      <c r="U78" s="88">
        <v>0</v>
      </c>
      <c r="V78" s="41">
        <v>0</v>
      </c>
      <c r="W78" s="41">
        <v>0</v>
      </c>
      <c r="X78" s="41">
        <v>0</v>
      </c>
      <c r="Y78" s="41">
        <v>0</v>
      </c>
      <c r="Z78" s="41" t="s">
        <v>21</v>
      </c>
      <c r="AA78" s="19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</row>
    <row r="79" spans="1:152" s="8" customFormat="1" ht="24.7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27" t="s">
        <v>85</v>
      </c>
      <c r="S79" s="68" t="s">
        <v>54</v>
      </c>
      <c r="T79" s="32">
        <v>1</v>
      </c>
      <c r="U79" s="88">
        <v>0</v>
      </c>
      <c r="V79" s="41">
        <v>0</v>
      </c>
      <c r="W79" s="41">
        <v>0</v>
      </c>
      <c r="X79" s="41" t="s">
        <v>21</v>
      </c>
      <c r="Y79" s="41">
        <v>0</v>
      </c>
      <c r="Z79" s="41">
        <v>1</v>
      </c>
      <c r="AA79" s="19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</row>
    <row r="80" spans="1:152" s="8" customFormat="1" ht="42" customHeight="1">
      <c r="A80" s="56">
        <v>6</v>
      </c>
      <c r="B80" s="56">
        <v>0</v>
      </c>
      <c r="C80" s="56">
        <v>1</v>
      </c>
      <c r="D80" s="56">
        <v>0</v>
      </c>
      <c r="E80" s="56">
        <v>5</v>
      </c>
      <c r="F80" s="56">
        <v>0</v>
      </c>
      <c r="G80" s="56">
        <v>1</v>
      </c>
      <c r="H80" s="56">
        <v>0</v>
      </c>
      <c r="I80" s="56">
        <v>6</v>
      </c>
      <c r="J80" s="56">
        <v>2</v>
      </c>
      <c r="K80" s="56" t="s">
        <v>89</v>
      </c>
      <c r="L80" s="56">
        <v>3</v>
      </c>
      <c r="M80" s="56">
        <v>6</v>
      </c>
      <c r="N80" s="56">
        <v>7</v>
      </c>
      <c r="O80" s="56">
        <v>4</v>
      </c>
      <c r="P80" s="56">
        <v>8</v>
      </c>
      <c r="Q80" s="56">
        <v>3</v>
      </c>
      <c r="R80" s="27" t="s">
        <v>107</v>
      </c>
      <c r="S80" s="68" t="s">
        <v>5</v>
      </c>
      <c r="T80" s="32">
        <v>1164.7</v>
      </c>
      <c r="U80" s="88">
        <v>0</v>
      </c>
      <c r="V80" s="41">
        <v>0</v>
      </c>
      <c r="W80" s="41">
        <v>0</v>
      </c>
      <c r="X80" s="41">
        <v>0</v>
      </c>
      <c r="Y80" s="41">
        <v>0</v>
      </c>
      <c r="Z80" s="41" t="s">
        <v>21</v>
      </c>
      <c r="AA80" s="19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</row>
    <row r="81" spans="1:152" s="8" customFormat="1" ht="27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27" t="s">
        <v>87</v>
      </c>
      <c r="S81" s="68" t="s">
        <v>54</v>
      </c>
      <c r="T81" s="32">
        <v>1</v>
      </c>
      <c r="U81" s="88">
        <v>0</v>
      </c>
      <c r="V81" s="41">
        <v>0</v>
      </c>
      <c r="W81" s="41">
        <v>0</v>
      </c>
      <c r="X81" s="41" t="s">
        <v>21</v>
      </c>
      <c r="Y81" s="41">
        <v>0</v>
      </c>
      <c r="Z81" s="41">
        <v>1</v>
      </c>
      <c r="AA81" s="19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</row>
    <row r="82" spans="1:152" s="8" customFormat="1" ht="40.5" customHeight="1">
      <c r="A82" s="56">
        <v>6</v>
      </c>
      <c r="B82" s="56">
        <v>0</v>
      </c>
      <c r="C82" s="56">
        <v>1</v>
      </c>
      <c r="D82" s="56">
        <v>0</v>
      </c>
      <c r="E82" s="56">
        <v>5</v>
      </c>
      <c r="F82" s="56">
        <v>0</v>
      </c>
      <c r="G82" s="56">
        <v>1</v>
      </c>
      <c r="H82" s="56">
        <v>0</v>
      </c>
      <c r="I82" s="56">
        <v>6</v>
      </c>
      <c r="J82" s="56">
        <v>2</v>
      </c>
      <c r="K82" s="56" t="s">
        <v>89</v>
      </c>
      <c r="L82" s="56">
        <v>3</v>
      </c>
      <c r="M82" s="56">
        <v>6</v>
      </c>
      <c r="N82" s="56">
        <v>7</v>
      </c>
      <c r="O82" s="56">
        <v>4</v>
      </c>
      <c r="P82" s="56">
        <v>8</v>
      </c>
      <c r="Q82" s="56">
        <v>4</v>
      </c>
      <c r="R82" s="27" t="s">
        <v>108</v>
      </c>
      <c r="S82" s="68" t="s">
        <v>5</v>
      </c>
      <c r="T82" s="32">
        <v>36</v>
      </c>
      <c r="U82" s="88">
        <v>0</v>
      </c>
      <c r="V82" s="41">
        <v>0</v>
      </c>
      <c r="W82" s="41">
        <v>0</v>
      </c>
      <c r="X82" s="41">
        <v>0</v>
      </c>
      <c r="Y82" s="41">
        <v>0</v>
      </c>
      <c r="Z82" s="41" t="s">
        <v>21</v>
      </c>
      <c r="AA82" s="19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</row>
    <row r="83" spans="1:27" ht="20.2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27" t="s">
        <v>88</v>
      </c>
      <c r="S83" s="14" t="s">
        <v>54</v>
      </c>
      <c r="T83" s="41">
        <v>1</v>
      </c>
      <c r="U83" s="82">
        <v>0</v>
      </c>
      <c r="V83" s="41">
        <v>0</v>
      </c>
      <c r="W83" s="41">
        <v>0</v>
      </c>
      <c r="X83" s="41" t="s">
        <v>21</v>
      </c>
      <c r="Y83" s="41">
        <v>0</v>
      </c>
      <c r="Z83" s="41">
        <v>1</v>
      </c>
      <c r="AA83" s="19"/>
    </row>
    <row r="84" spans="20:26" ht="15">
      <c r="T84" s="43"/>
      <c r="U84" s="43"/>
      <c r="V84" s="43"/>
      <c r="W84" s="43"/>
      <c r="X84" s="43"/>
      <c r="Y84" s="43"/>
      <c r="Z84" s="92" t="s">
        <v>97</v>
      </c>
    </row>
    <row r="85" spans="20:26" ht="12.75">
      <c r="T85" s="43"/>
      <c r="U85" s="43"/>
      <c r="V85" s="43"/>
      <c r="W85" s="43"/>
      <c r="X85" s="43"/>
      <c r="Y85" s="43"/>
      <c r="Z85" s="43"/>
    </row>
    <row r="86" spans="20:26" ht="12.75">
      <c r="T86" s="43"/>
      <c r="U86" s="43"/>
      <c r="V86" s="43"/>
      <c r="W86" s="43"/>
      <c r="X86" s="43"/>
      <c r="Y86" s="43"/>
      <c r="Z86" s="43"/>
    </row>
    <row r="87" spans="20:26" ht="12.75">
      <c r="T87" s="43"/>
      <c r="U87" s="43"/>
      <c r="V87" s="43"/>
      <c r="W87" s="43"/>
      <c r="X87" s="43"/>
      <c r="Y87" s="43"/>
      <c r="Z87" s="43"/>
    </row>
    <row r="88" spans="20:26" ht="12.75">
      <c r="T88" s="43"/>
      <c r="U88" s="43"/>
      <c r="V88" s="43"/>
      <c r="W88" s="43"/>
      <c r="X88" s="43"/>
      <c r="Y88" s="43"/>
      <c r="Z88" s="43"/>
    </row>
    <row r="89" spans="20:26" ht="12.75">
      <c r="T89" s="43"/>
      <c r="U89" s="43"/>
      <c r="V89" s="43"/>
      <c r="W89" s="43"/>
      <c r="X89" s="43"/>
      <c r="Y89" s="43"/>
      <c r="Z89" s="43"/>
    </row>
    <row r="90" spans="20:26" ht="12.75">
      <c r="T90" s="43"/>
      <c r="U90" s="43"/>
      <c r="V90" s="43"/>
      <c r="W90" s="43"/>
      <c r="X90" s="43"/>
      <c r="Y90" s="43"/>
      <c r="Z90" s="43"/>
    </row>
    <row r="91" spans="20:26" ht="12.75">
      <c r="T91" s="43"/>
      <c r="U91" s="43"/>
      <c r="V91" s="43"/>
      <c r="W91" s="43"/>
      <c r="X91" s="43"/>
      <c r="Y91" s="43"/>
      <c r="Z91" s="43"/>
    </row>
    <row r="92" spans="20:26" ht="12.75">
      <c r="T92" s="43"/>
      <c r="U92" s="43"/>
      <c r="V92" s="43"/>
      <c r="W92" s="43"/>
      <c r="X92" s="43"/>
      <c r="Y92" s="43"/>
      <c r="Z92" s="43"/>
    </row>
    <row r="93" spans="20:26" ht="12.75">
      <c r="T93" s="43"/>
      <c r="U93" s="43"/>
      <c r="V93" s="43"/>
      <c r="W93" s="43"/>
      <c r="X93" s="43"/>
      <c r="Y93" s="43"/>
      <c r="Z93" s="43"/>
    </row>
    <row r="94" spans="20:26" ht="12.75">
      <c r="T94" s="43"/>
      <c r="U94" s="43"/>
      <c r="V94" s="43"/>
      <c r="W94" s="43"/>
      <c r="X94" s="43"/>
      <c r="Y94" s="43"/>
      <c r="Z94" s="43"/>
    </row>
    <row r="95" spans="20:26" ht="12.75">
      <c r="T95" s="43"/>
      <c r="U95" s="43"/>
      <c r="V95" s="43"/>
      <c r="W95" s="43"/>
      <c r="X95" s="43"/>
      <c r="Y95" s="43"/>
      <c r="Z95" s="43"/>
    </row>
    <row r="96" spans="20:26" ht="12.75">
      <c r="T96" s="43"/>
      <c r="U96" s="43"/>
      <c r="V96" s="43"/>
      <c r="W96" s="43"/>
      <c r="X96" s="43"/>
      <c r="Y96" s="43"/>
      <c r="Z96" s="43"/>
    </row>
    <row r="97" spans="20:26" ht="12.75">
      <c r="T97" s="43"/>
      <c r="U97" s="43"/>
      <c r="V97" s="43"/>
      <c r="W97" s="43"/>
      <c r="X97" s="43"/>
      <c r="Y97" s="43"/>
      <c r="Z97" s="43"/>
    </row>
    <row r="98" spans="20:26" ht="12.75">
      <c r="T98" s="43"/>
      <c r="U98" s="43"/>
      <c r="V98" s="43"/>
      <c r="W98" s="43"/>
      <c r="X98" s="43"/>
      <c r="Y98" s="43"/>
      <c r="Z98" s="43"/>
    </row>
    <row r="99" spans="20:26" ht="12.75">
      <c r="T99" s="43"/>
      <c r="U99" s="43"/>
      <c r="V99" s="43"/>
      <c r="W99" s="43"/>
      <c r="X99" s="43"/>
      <c r="Y99" s="43"/>
      <c r="Z99" s="43"/>
    </row>
    <row r="100" spans="20:26" ht="12.75">
      <c r="T100" s="43"/>
      <c r="U100" s="43"/>
      <c r="V100" s="43"/>
      <c r="W100" s="43"/>
      <c r="X100" s="43"/>
      <c r="Y100" s="43"/>
      <c r="Z100" s="43"/>
    </row>
    <row r="101" spans="20:26" ht="12.75">
      <c r="T101" s="43"/>
      <c r="U101" s="43"/>
      <c r="V101" s="43"/>
      <c r="W101" s="43"/>
      <c r="X101" s="43"/>
      <c r="Y101" s="43"/>
      <c r="Z101" s="43"/>
    </row>
    <row r="102" spans="20:26" ht="12.75">
      <c r="T102" s="43"/>
      <c r="U102" s="43"/>
      <c r="V102" s="43"/>
      <c r="W102" s="43"/>
      <c r="X102" s="43"/>
      <c r="Y102" s="43"/>
      <c r="Z102" s="43"/>
    </row>
    <row r="103" spans="20:26" ht="12.75">
      <c r="T103" s="43"/>
      <c r="U103" s="43"/>
      <c r="V103" s="43"/>
      <c r="W103" s="43"/>
      <c r="X103" s="43"/>
      <c r="Y103" s="43"/>
      <c r="Z103" s="43"/>
    </row>
    <row r="104" spans="20:26" ht="12.75">
      <c r="T104" s="43"/>
      <c r="U104" s="43"/>
      <c r="V104" s="43"/>
      <c r="W104" s="43"/>
      <c r="X104" s="43"/>
      <c r="Y104" s="43"/>
      <c r="Z104" s="43"/>
    </row>
    <row r="105" spans="20:26" ht="12.75">
      <c r="T105" s="43"/>
      <c r="U105" s="43"/>
      <c r="V105" s="43"/>
      <c r="W105" s="43"/>
      <c r="X105" s="43"/>
      <c r="Y105" s="43"/>
      <c r="Z105" s="43"/>
    </row>
    <row r="106" spans="20:26" ht="12.75">
      <c r="T106" s="43"/>
      <c r="U106" s="43"/>
      <c r="V106" s="43"/>
      <c r="W106" s="43"/>
      <c r="X106" s="43"/>
      <c r="Y106" s="43"/>
      <c r="Z106" s="43"/>
    </row>
    <row r="107" spans="20:26" ht="12.75">
      <c r="T107" s="43"/>
      <c r="U107" s="43"/>
      <c r="V107" s="43"/>
      <c r="W107" s="43"/>
      <c r="X107" s="43"/>
      <c r="Y107" s="43"/>
      <c r="Z107" s="43"/>
    </row>
    <row r="108" spans="20:26" ht="12.75">
      <c r="T108" s="43"/>
      <c r="U108" s="43"/>
      <c r="V108" s="43"/>
      <c r="W108" s="43"/>
      <c r="X108" s="43"/>
      <c r="Y108" s="43"/>
      <c r="Z108" s="43"/>
    </row>
    <row r="109" spans="20:26" ht="12.75">
      <c r="T109" s="43"/>
      <c r="U109" s="43"/>
      <c r="V109" s="43"/>
      <c r="W109" s="43"/>
      <c r="X109" s="43"/>
      <c r="Y109" s="43"/>
      <c r="Z109" s="43"/>
    </row>
    <row r="110" spans="20:26" ht="12.75">
      <c r="T110" s="43"/>
      <c r="U110" s="43"/>
      <c r="V110" s="43"/>
      <c r="W110" s="43"/>
      <c r="X110" s="43"/>
      <c r="Y110" s="43"/>
      <c r="Z110" s="43"/>
    </row>
    <row r="111" spans="20:26" ht="12.75">
      <c r="T111" s="43"/>
      <c r="U111" s="43"/>
      <c r="V111" s="43"/>
      <c r="W111" s="43"/>
      <c r="X111" s="43"/>
      <c r="Y111" s="43"/>
      <c r="Z111" s="43"/>
    </row>
    <row r="112" spans="20:26" ht="12.75">
      <c r="T112" s="43"/>
      <c r="U112" s="43"/>
      <c r="V112" s="43"/>
      <c r="W112" s="43"/>
      <c r="X112" s="43"/>
      <c r="Y112" s="43"/>
      <c r="Z112" s="43"/>
    </row>
    <row r="113" spans="20:26" ht="12.75">
      <c r="T113" s="43"/>
      <c r="U113" s="43"/>
      <c r="V113" s="43"/>
      <c r="W113" s="43"/>
      <c r="X113" s="43"/>
      <c r="Y113" s="43"/>
      <c r="Z113" s="43"/>
    </row>
    <row r="114" spans="20:26" ht="12.75">
      <c r="T114" s="43"/>
      <c r="U114" s="43"/>
      <c r="V114" s="43"/>
      <c r="W114" s="43"/>
      <c r="X114" s="43"/>
      <c r="Y114" s="43"/>
      <c r="Z114" s="43"/>
    </row>
    <row r="115" spans="20:26" ht="12.75">
      <c r="T115" s="43"/>
      <c r="U115" s="43"/>
      <c r="V115" s="43"/>
      <c r="W115" s="43"/>
      <c r="X115" s="43"/>
      <c r="Y115" s="43"/>
      <c r="Z115" s="43"/>
    </row>
    <row r="116" spans="20:26" ht="12.75">
      <c r="T116" s="43"/>
      <c r="U116" s="43"/>
      <c r="V116" s="43"/>
      <c r="W116" s="43"/>
      <c r="X116" s="43"/>
      <c r="Y116" s="43"/>
      <c r="Z116" s="43"/>
    </row>
    <row r="117" spans="20:26" ht="12.75">
      <c r="T117" s="43"/>
      <c r="U117" s="43"/>
      <c r="V117" s="43"/>
      <c r="W117" s="43"/>
      <c r="X117" s="43"/>
      <c r="Y117" s="43"/>
      <c r="Z117" s="43"/>
    </row>
    <row r="118" spans="20:26" ht="12.75">
      <c r="T118" s="43"/>
      <c r="U118" s="43"/>
      <c r="V118" s="43"/>
      <c r="W118" s="43"/>
      <c r="X118" s="43"/>
      <c r="Y118" s="43"/>
      <c r="Z118" s="43"/>
    </row>
    <row r="119" spans="20:26" ht="12.75">
      <c r="T119" s="43"/>
      <c r="U119" s="43"/>
      <c r="V119" s="43"/>
      <c r="W119" s="43"/>
      <c r="X119" s="43"/>
      <c r="Y119" s="43"/>
      <c r="Z119" s="43"/>
    </row>
    <row r="120" spans="20:26" ht="12.75">
      <c r="T120" s="43"/>
      <c r="U120" s="43"/>
      <c r="V120" s="43"/>
      <c r="W120" s="43"/>
      <c r="X120" s="43"/>
      <c r="Y120" s="43"/>
      <c r="Z120" s="43"/>
    </row>
    <row r="121" spans="20:26" ht="12.75">
      <c r="T121" s="43"/>
      <c r="U121" s="43"/>
      <c r="V121" s="43"/>
      <c r="W121" s="43"/>
      <c r="X121" s="43"/>
      <c r="Y121" s="43"/>
      <c r="Z121" s="43"/>
    </row>
    <row r="122" spans="20:26" ht="12.75">
      <c r="T122" s="43"/>
      <c r="U122" s="43"/>
      <c r="V122" s="43"/>
      <c r="W122" s="43"/>
      <c r="X122" s="43"/>
      <c r="Y122" s="43"/>
      <c r="Z122" s="43"/>
    </row>
    <row r="123" spans="20:26" ht="12.75">
      <c r="T123" s="43"/>
      <c r="U123" s="43"/>
      <c r="V123" s="43"/>
      <c r="W123" s="43"/>
      <c r="X123" s="43"/>
      <c r="Y123" s="43"/>
      <c r="Z123" s="43"/>
    </row>
    <row r="124" spans="20:26" ht="12.75">
      <c r="T124" s="43"/>
      <c r="U124" s="43"/>
      <c r="V124" s="43"/>
      <c r="W124" s="43"/>
      <c r="X124" s="43"/>
      <c r="Y124" s="43"/>
      <c r="Z124" s="43"/>
    </row>
    <row r="125" spans="20:26" ht="12.75">
      <c r="T125" s="43"/>
      <c r="U125" s="43"/>
      <c r="V125" s="43"/>
      <c r="W125" s="43"/>
      <c r="X125" s="43"/>
      <c r="Y125" s="43"/>
      <c r="Z125" s="43"/>
    </row>
    <row r="126" spans="20:26" ht="12.75">
      <c r="T126" s="43"/>
      <c r="U126" s="43"/>
      <c r="V126" s="43"/>
      <c r="W126" s="43"/>
      <c r="X126" s="43"/>
      <c r="Y126" s="43"/>
      <c r="Z126" s="43"/>
    </row>
    <row r="127" spans="20:26" ht="12.75">
      <c r="T127" s="43"/>
      <c r="U127" s="43"/>
      <c r="V127" s="43"/>
      <c r="W127" s="43"/>
      <c r="X127" s="43"/>
      <c r="Y127" s="43"/>
      <c r="Z127" s="43"/>
    </row>
    <row r="128" spans="20:26" ht="12.75">
      <c r="T128" s="43"/>
      <c r="U128" s="43"/>
      <c r="V128" s="43"/>
      <c r="W128" s="43"/>
      <c r="X128" s="43"/>
      <c r="Y128" s="43"/>
      <c r="Z128" s="43"/>
    </row>
    <row r="129" spans="20:26" ht="12.75">
      <c r="T129" s="43"/>
      <c r="U129" s="43"/>
      <c r="V129" s="43"/>
      <c r="W129" s="43"/>
      <c r="X129" s="43"/>
      <c r="Y129" s="43"/>
      <c r="Z129" s="43"/>
    </row>
    <row r="130" spans="20:26" ht="12.75">
      <c r="T130" s="43"/>
      <c r="U130" s="43"/>
      <c r="V130" s="43"/>
      <c r="W130" s="43"/>
      <c r="X130" s="43"/>
      <c r="Y130" s="43"/>
      <c r="Z130" s="43"/>
    </row>
    <row r="131" spans="20:26" ht="12.75">
      <c r="T131" s="43"/>
      <c r="U131" s="43"/>
      <c r="V131" s="43"/>
      <c r="W131" s="43"/>
      <c r="X131" s="43"/>
      <c r="Y131" s="43"/>
      <c r="Z131" s="43"/>
    </row>
    <row r="132" spans="20:26" ht="12.75">
      <c r="T132" s="43"/>
      <c r="U132" s="43"/>
      <c r="V132" s="43"/>
      <c r="W132" s="43"/>
      <c r="X132" s="43"/>
      <c r="Y132" s="43"/>
      <c r="Z132" s="43"/>
    </row>
    <row r="133" spans="20:26" ht="12.75">
      <c r="T133" s="43"/>
      <c r="U133" s="43"/>
      <c r="V133" s="43"/>
      <c r="W133" s="43"/>
      <c r="X133" s="43"/>
      <c r="Y133" s="43"/>
      <c r="Z133" s="43"/>
    </row>
    <row r="134" spans="20:26" ht="12.75">
      <c r="T134" s="43"/>
      <c r="U134" s="43"/>
      <c r="V134" s="43"/>
      <c r="W134" s="43"/>
      <c r="X134" s="43"/>
      <c r="Y134" s="43"/>
      <c r="Z134" s="43"/>
    </row>
    <row r="135" spans="20:26" ht="12.75">
      <c r="T135" s="43"/>
      <c r="U135" s="43"/>
      <c r="V135" s="43"/>
      <c r="W135" s="43"/>
      <c r="X135" s="43"/>
      <c r="Y135" s="43"/>
      <c r="Z135" s="43"/>
    </row>
    <row r="136" spans="20:26" ht="12.75">
      <c r="T136" s="43"/>
      <c r="U136" s="43"/>
      <c r="V136" s="43"/>
      <c r="W136" s="43"/>
      <c r="X136" s="43"/>
      <c r="Y136" s="43"/>
      <c r="Z136" s="43"/>
    </row>
    <row r="137" spans="20:26" ht="12.75">
      <c r="T137" s="43"/>
      <c r="U137" s="43"/>
      <c r="V137" s="43"/>
      <c r="W137" s="43"/>
      <c r="X137" s="43"/>
      <c r="Y137" s="43"/>
      <c r="Z137" s="43"/>
    </row>
    <row r="138" spans="20:26" ht="12.75">
      <c r="T138" s="43"/>
      <c r="U138" s="43"/>
      <c r="V138" s="43"/>
      <c r="W138" s="43"/>
      <c r="X138" s="43"/>
      <c r="Y138" s="43"/>
      <c r="Z138" s="43"/>
    </row>
    <row r="139" spans="20:26" ht="12.75">
      <c r="T139" s="43"/>
      <c r="U139" s="43"/>
      <c r="V139" s="43"/>
      <c r="W139" s="43"/>
      <c r="X139" s="43"/>
      <c r="Y139" s="43"/>
      <c r="Z139" s="43"/>
    </row>
    <row r="140" spans="20:26" ht="12.75">
      <c r="T140" s="43"/>
      <c r="U140" s="43"/>
      <c r="V140" s="43"/>
      <c r="W140" s="43"/>
      <c r="X140" s="43"/>
      <c r="Y140" s="43"/>
      <c r="Z140" s="43"/>
    </row>
    <row r="141" spans="20:26" ht="12.75">
      <c r="T141" s="43"/>
      <c r="U141" s="43"/>
      <c r="V141" s="43"/>
      <c r="W141" s="43"/>
      <c r="X141" s="43"/>
      <c r="Y141" s="43"/>
      <c r="Z141" s="43"/>
    </row>
    <row r="142" spans="20:26" ht="12.75">
      <c r="T142" s="43"/>
      <c r="U142" s="43"/>
      <c r="V142" s="43"/>
      <c r="W142" s="43"/>
      <c r="X142" s="43"/>
      <c r="Y142" s="43"/>
      <c r="Z142" s="43"/>
    </row>
    <row r="143" spans="20:26" ht="12.75">
      <c r="T143" s="43"/>
      <c r="U143" s="43"/>
      <c r="V143" s="43"/>
      <c r="W143" s="43"/>
      <c r="X143" s="43"/>
      <c r="Y143" s="43"/>
      <c r="Z143" s="43"/>
    </row>
    <row r="144" spans="20:26" ht="12.75">
      <c r="T144" s="43"/>
      <c r="U144" s="43"/>
      <c r="V144" s="43"/>
      <c r="W144" s="43"/>
      <c r="X144" s="43"/>
      <c r="Y144" s="43"/>
      <c r="Z144" s="43"/>
    </row>
    <row r="145" spans="20:26" ht="12.75">
      <c r="T145" s="43"/>
      <c r="U145" s="43"/>
      <c r="V145" s="43"/>
      <c r="W145" s="43"/>
      <c r="X145" s="43"/>
      <c r="Y145" s="43"/>
      <c r="Z145" s="43"/>
    </row>
    <row r="146" spans="20:26" ht="12.75">
      <c r="T146" s="43"/>
      <c r="U146" s="43"/>
      <c r="V146" s="43"/>
      <c r="W146" s="43"/>
      <c r="X146" s="43"/>
      <c r="Y146" s="43"/>
      <c r="Z146" s="43"/>
    </row>
    <row r="147" spans="20:26" ht="12.75">
      <c r="T147" s="43"/>
      <c r="U147" s="43"/>
      <c r="V147" s="43"/>
      <c r="W147" s="43"/>
      <c r="X147" s="43"/>
      <c r="Y147" s="43"/>
      <c r="Z147" s="43"/>
    </row>
    <row r="148" spans="20:26" ht="12.75">
      <c r="T148" s="43"/>
      <c r="U148" s="43"/>
      <c r="V148" s="43"/>
      <c r="W148" s="43"/>
      <c r="X148" s="43"/>
      <c r="Y148" s="43"/>
      <c r="Z148" s="43"/>
    </row>
    <row r="149" spans="20:26" ht="12.75">
      <c r="T149" s="43"/>
      <c r="U149" s="43"/>
      <c r="V149" s="43"/>
      <c r="W149" s="43"/>
      <c r="X149" s="43"/>
      <c r="Y149" s="43"/>
      <c r="Z149" s="43"/>
    </row>
    <row r="150" spans="20:26" ht="12.75">
      <c r="T150" s="43"/>
      <c r="U150" s="43"/>
      <c r="V150" s="43"/>
      <c r="W150" s="43"/>
      <c r="X150" s="43"/>
      <c r="Y150" s="43"/>
      <c r="Z150" s="43"/>
    </row>
    <row r="151" spans="20:26" ht="12.75">
      <c r="T151" s="43"/>
      <c r="U151" s="43"/>
      <c r="V151" s="43"/>
      <c r="W151" s="43"/>
      <c r="X151" s="43"/>
      <c r="Y151" s="43"/>
      <c r="Z151" s="43"/>
    </row>
    <row r="152" spans="20:26" ht="12.75">
      <c r="T152" s="43"/>
      <c r="U152" s="43"/>
      <c r="V152" s="43"/>
      <c r="W152" s="43"/>
      <c r="X152" s="43"/>
      <c r="Y152" s="43"/>
      <c r="Z152" s="43"/>
    </row>
    <row r="153" spans="20:26" ht="12.75">
      <c r="T153" s="43"/>
      <c r="U153" s="43"/>
      <c r="V153" s="43"/>
      <c r="W153" s="43"/>
      <c r="X153" s="43"/>
      <c r="Y153" s="43"/>
      <c r="Z153" s="43"/>
    </row>
    <row r="154" spans="20:26" ht="12.75">
      <c r="T154" s="43"/>
      <c r="U154" s="43"/>
      <c r="V154" s="43"/>
      <c r="W154" s="43"/>
      <c r="X154" s="43"/>
      <c r="Y154" s="43"/>
      <c r="Z154" s="43"/>
    </row>
    <row r="155" spans="20:26" ht="12.75">
      <c r="T155" s="43"/>
      <c r="U155" s="43"/>
      <c r="V155" s="43"/>
      <c r="W155" s="43"/>
      <c r="X155" s="43"/>
      <c r="Y155" s="43"/>
      <c r="Z155" s="43"/>
    </row>
    <row r="156" spans="20:26" ht="12.75">
      <c r="T156" s="43"/>
      <c r="U156" s="43"/>
      <c r="V156" s="43"/>
      <c r="W156" s="43"/>
      <c r="X156" s="43"/>
      <c r="Y156" s="43"/>
      <c r="Z156" s="43"/>
    </row>
    <row r="157" spans="20:26" ht="12.75">
      <c r="T157" s="43"/>
      <c r="U157" s="43"/>
      <c r="V157" s="43"/>
      <c r="W157" s="43"/>
      <c r="X157" s="43"/>
      <c r="Y157" s="43"/>
      <c r="Z157" s="43"/>
    </row>
    <row r="158" spans="20:26" ht="12.75">
      <c r="T158" s="43"/>
      <c r="U158" s="43"/>
      <c r="V158" s="43"/>
      <c r="W158" s="43"/>
      <c r="X158" s="43"/>
      <c r="Y158" s="43"/>
      <c r="Z158" s="43"/>
    </row>
    <row r="159" spans="20:26" ht="12.75">
      <c r="T159" s="43"/>
      <c r="U159" s="43"/>
      <c r="V159" s="43"/>
      <c r="W159" s="43"/>
      <c r="X159" s="43"/>
      <c r="Y159" s="43"/>
      <c r="Z159" s="43"/>
    </row>
    <row r="160" spans="20:26" ht="12.75">
      <c r="T160" s="43"/>
      <c r="U160" s="43"/>
      <c r="V160" s="43"/>
      <c r="W160" s="43"/>
      <c r="X160" s="43"/>
      <c r="Y160" s="43"/>
      <c r="Z160" s="43"/>
    </row>
    <row r="161" spans="20:26" ht="12.75">
      <c r="T161" s="43"/>
      <c r="U161" s="43"/>
      <c r="V161" s="43"/>
      <c r="W161" s="43"/>
      <c r="X161" s="43"/>
      <c r="Y161" s="43"/>
      <c r="Z161" s="43"/>
    </row>
    <row r="162" spans="20:26" ht="12.75">
      <c r="T162" s="43"/>
      <c r="U162" s="43"/>
      <c r="V162" s="43"/>
      <c r="W162" s="43"/>
      <c r="X162" s="43"/>
      <c r="Y162" s="43"/>
      <c r="Z162" s="43"/>
    </row>
    <row r="163" spans="20:26" ht="12.75">
      <c r="T163" s="43"/>
      <c r="U163" s="43"/>
      <c r="V163" s="43"/>
      <c r="W163" s="43"/>
      <c r="X163" s="43"/>
      <c r="Y163" s="43"/>
      <c r="Z163" s="43"/>
    </row>
    <row r="164" spans="20:26" ht="12.75">
      <c r="T164" s="43"/>
      <c r="U164" s="43"/>
      <c r="V164" s="43"/>
      <c r="W164" s="43"/>
      <c r="X164" s="43"/>
      <c r="Y164" s="43"/>
      <c r="Z164" s="43"/>
    </row>
    <row r="165" spans="20:26" ht="12.75">
      <c r="T165" s="43"/>
      <c r="U165" s="43"/>
      <c r="V165" s="43"/>
      <c r="W165" s="43"/>
      <c r="X165" s="43"/>
      <c r="Y165" s="43"/>
      <c r="Z165" s="43"/>
    </row>
    <row r="166" spans="20:26" ht="12.75">
      <c r="T166" s="43"/>
      <c r="U166" s="43"/>
      <c r="V166" s="43"/>
      <c r="W166" s="43"/>
      <c r="X166" s="43"/>
      <c r="Y166" s="43"/>
      <c r="Z166" s="43"/>
    </row>
    <row r="167" spans="20:26" ht="12.75">
      <c r="T167" s="43"/>
      <c r="U167" s="43"/>
      <c r="V167" s="43"/>
      <c r="W167" s="43"/>
      <c r="X167" s="43"/>
      <c r="Y167" s="43"/>
      <c r="Z167" s="43"/>
    </row>
    <row r="168" spans="20:26" ht="12.75">
      <c r="T168" s="43"/>
      <c r="U168" s="43"/>
      <c r="V168" s="43"/>
      <c r="W168" s="43"/>
      <c r="X168" s="43"/>
      <c r="Y168" s="43"/>
      <c r="Z168" s="43"/>
    </row>
    <row r="169" spans="20:26" ht="12.75">
      <c r="T169" s="43"/>
      <c r="U169" s="43"/>
      <c r="V169" s="43"/>
      <c r="W169" s="43"/>
      <c r="X169" s="43"/>
      <c r="Y169" s="43"/>
      <c r="Z169" s="43"/>
    </row>
    <row r="170" spans="20:26" ht="12.75">
      <c r="T170" s="43"/>
      <c r="U170" s="43"/>
      <c r="V170" s="43"/>
      <c r="W170" s="43"/>
      <c r="X170" s="43"/>
      <c r="Y170" s="43"/>
      <c r="Z170" s="43"/>
    </row>
    <row r="171" spans="20:26" ht="12.75">
      <c r="T171" s="43"/>
      <c r="U171" s="43"/>
      <c r="V171" s="43"/>
      <c r="W171" s="43"/>
      <c r="X171" s="43"/>
      <c r="Y171" s="43"/>
      <c r="Z171" s="43"/>
    </row>
    <row r="172" spans="20:26" ht="12.75">
      <c r="T172" s="43"/>
      <c r="U172" s="43"/>
      <c r="V172" s="43"/>
      <c r="W172" s="43"/>
      <c r="X172" s="43"/>
      <c r="Y172" s="43"/>
      <c r="Z172" s="43"/>
    </row>
    <row r="173" spans="20:26" ht="12.75">
      <c r="T173" s="43"/>
      <c r="U173" s="43"/>
      <c r="V173" s="43"/>
      <c r="W173" s="43"/>
      <c r="X173" s="43"/>
      <c r="Y173" s="43"/>
      <c r="Z173" s="43"/>
    </row>
    <row r="174" spans="20:26" ht="12.75">
      <c r="T174" s="43"/>
      <c r="U174" s="43"/>
      <c r="V174" s="43"/>
      <c r="W174" s="43"/>
      <c r="X174" s="43"/>
      <c r="Y174" s="43"/>
      <c r="Z174" s="43"/>
    </row>
    <row r="175" spans="20:26" ht="12.75">
      <c r="T175" s="43"/>
      <c r="U175" s="43"/>
      <c r="V175" s="43"/>
      <c r="W175" s="43"/>
      <c r="X175" s="43"/>
      <c r="Y175" s="43"/>
      <c r="Z175" s="43"/>
    </row>
    <row r="176" spans="20:26" ht="12.75">
      <c r="T176" s="43"/>
      <c r="U176" s="43"/>
      <c r="V176" s="43"/>
      <c r="W176" s="43"/>
      <c r="X176" s="43"/>
      <c r="Y176" s="43"/>
      <c r="Z176" s="43"/>
    </row>
    <row r="177" spans="20:26" ht="12.75">
      <c r="T177" s="43"/>
      <c r="U177" s="43"/>
      <c r="V177" s="43"/>
      <c r="W177" s="43"/>
      <c r="X177" s="43"/>
      <c r="Y177" s="43"/>
      <c r="Z177" s="43"/>
    </row>
    <row r="178" spans="20:26" ht="12.75">
      <c r="T178" s="43"/>
      <c r="U178" s="43"/>
      <c r="V178" s="43"/>
      <c r="W178" s="43"/>
      <c r="X178" s="43"/>
      <c r="Y178" s="43"/>
      <c r="Z178" s="43"/>
    </row>
    <row r="179" spans="20:26" ht="12.75">
      <c r="T179" s="43"/>
      <c r="U179" s="43"/>
      <c r="V179" s="43"/>
      <c r="W179" s="43"/>
      <c r="X179" s="43"/>
      <c r="Y179" s="43"/>
      <c r="Z179" s="43"/>
    </row>
    <row r="180" spans="20:26" ht="12.75">
      <c r="T180" s="43"/>
      <c r="U180" s="43"/>
      <c r="V180" s="43"/>
      <c r="W180" s="43"/>
      <c r="X180" s="43"/>
      <c r="Y180" s="43"/>
      <c r="Z180" s="43"/>
    </row>
    <row r="181" spans="20:26" ht="12.75">
      <c r="T181" s="43"/>
      <c r="U181" s="43"/>
      <c r="V181" s="43"/>
      <c r="W181" s="43"/>
      <c r="X181" s="43"/>
      <c r="Y181" s="43"/>
      <c r="Z181" s="43"/>
    </row>
    <row r="182" spans="20:26" ht="12.75">
      <c r="T182" s="43"/>
      <c r="U182" s="43"/>
      <c r="V182" s="43"/>
      <c r="W182" s="43"/>
      <c r="X182" s="43"/>
      <c r="Y182" s="43"/>
      <c r="Z182" s="43"/>
    </row>
    <row r="183" spans="20:26" ht="12.75">
      <c r="T183" s="43"/>
      <c r="U183" s="43"/>
      <c r="V183" s="43"/>
      <c r="W183" s="43"/>
      <c r="X183" s="43"/>
      <c r="Y183" s="43"/>
      <c r="Z183" s="43"/>
    </row>
    <row r="184" spans="20:26" ht="12.75">
      <c r="T184" s="43"/>
      <c r="U184" s="43"/>
      <c r="V184" s="43"/>
      <c r="W184" s="43"/>
      <c r="X184" s="43"/>
      <c r="Y184" s="43"/>
      <c r="Z184" s="43"/>
    </row>
    <row r="185" spans="20:26" ht="12.75">
      <c r="T185" s="43"/>
      <c r="U185" s="43"/>
      <c r="V185" s="43"/>
      <c r="W185" s="43"/>
      <c r="X185" s="43"/>
      <c r="Y185" s="43"/>
      <c r="Z185" s="43"/>
    </row>
    <row r="186" spans="20:26" ht="12.75">
      <c r="T186" s="43"/>
      <c r="U186" s="43"/>
      <c r="V186" s="43"/>
      <c r="W186" s="43"/>
      <c r="X186" s="43"/>
      <c r="Y186" s="43"/>
      <c r="Z186" s="43"/>
    </row>
    <row r="187" spans="20:26" ht="12.75">
      <c r="T187" s="43"/>
      <c r="U187" s="43"/>
      <c r="V187" s="43"/>
      <c r="W187" s="43"/>
      <c r="X187" s="43"/>
      <c r="Y187" s="43"/>
      <c r="Z187" s="43"/>
    </row>
    <row r="188" spans="20:26" ht="12.75">
      <c r="T188" s="43"/>
      <c r="U188" s="43"/>
      <c r="V188" s="43"/>
      <c r="W188" s="43"/>
      <c r="X188" s="43"/>
      <c r="Y188" s="43"/>
      <c r="Z188" s="43"/>
    </row>
    <row r="189" spans="20:26" ht="12.75">
      <c r="T189" s="43"/>
      <c r="U189" s="43"/>
      <c r="V189" s="43"/>
      <c r="W189" s="43"/>
      <c r="X189" s="43"/>
      <c r="Y189" s="43"/>
      <c r="Z189" s="43"/>
    </row>
    <row r="190" spans="20:26" ht="12.75">
      <c r="T190" s="43"/>
      <c r="U190" s="43"/>
      <c r="V190" s="43"/>
      <c r="W190" s="43"/>
      <c r="X190" s="43"/>
      <c r="Y190" s="43"/>
      <c r="Z190" s="43"/>
    </row>
    <row r="191" spans="20:26" ht="12.75">
      <c r="T191" s="43"/>
      <c r="U191" s="43"/>
      <c r="V191" s="43"/>
      <c r="W191" s="43"/>
      <c r="X191" s="43"/>
      <c r="Y191" s="43"/>
      <c r="Z191" s="43"/>
    </row>
    <row r="192" spans="20:26" ht="12.75">
      <c r="T192" s="43"/>
      <c r="U192" s="43"/>
      <c r="V192" s="43"/>
      <c r="W192" s="43"/>
      <c r="X192" s="43"/>
      <c r="Y192" s="43"/>
      <c r="Z192" s="43"/>
    </row>
    <row r="193" spans="20:26" ht="12.75">
      <c r="T193" s="43"/>
      <c r="U193" s="43"/>
      <c r="V193" s="43"/>
      <c r="W193" s="43"/>
      <c r="X193" s="43"/>
      <c r="Y193" s="43"/>
      <c r="Z193" s="43"/>
    </row>
    <row r="194" spans="20:26" ht="12.75">
      <c r="T194" s="43"/>
      <c r="U194" s="43"/>
      <c r="V194" s="43"/>
      <c r="W194" s="43"/>
      <c r="X194" s="43"/>
      <c r="Y194" s="43"/>
      <c r="Z194" s="43"/>
    </row>
  </sheetData>
  <sheetProtection/>
  <mergeCells count="29">
    <mergeCell ref="F18:G19"/>
    <mergeCell ref="H19:I19"/>
    <mergeCell ref="H18:Q18"/>
    <mergeCell ref="U18:U19"/>
    <mergeCell ref="X18:X19"/>
    <mergeCell ref="T18:T19"/>
    <mergeCell ref="V18:V19"/>
    <mergeCell ref="K19:L19"/>
    <mergeCell ref="W18:W19"/>
    <mergeCell ref="M19:Q19"/>
    <mergeCell ref="S1:Z3"/>
    <mergeCell ref="A6:Z6"/>
    <mergeCell ref="Z18:Z19"/>
    <mergeCell ref="A17:Q17"/>
    <mergeCell ref="A18:C19"/>
    <mergeCell ref="D18:E19"/>
    <mergeCell ref="T17:Y17"/>
    <mergeCell ref="Y18:Y19"/>
    <mergeCell ref="R17:R19"/>
    <mergeCell ref="S17:S19"/>
    <mergeCell ref="B16:Z16"/>
    <mergeCell ref="B15:Z15"/>
    <mergeCell ref="B12:Z12"/>
    <mergeCell ref="B5:Z5"/>
    <mergeCell ref="B14:S14"/>
    <mergeCell ref="B10:Z10"/>
    <mergeCell ref="B13:S13"/>
    <mergeCell ref="B11:Z11"/>
    <mergeCell ref="A7:Z7"/>
  </mergeCells>
  <printOptions/>
  <pageMargins left="0.3937007874015748" right="0.1968503937007874" top="0.7874015748031497" bottom="0.3937007874015748" header="0.5118110236220472" footer="0.275590551181102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s.galagan</dc:creator>
  <cp:keywords/>
  <dc:description/>
  <cp:lastModifiedBy>mahinistka</cp:lastModifiedBy>
  <cp:lastPrinted>2024-04-23T07:09:01Z</cp:lastPrinted>
  <dcterms:created xsi:type="dcterms:W3CDTF">2013-10-09T08:00:40Z</dcterms:created>
  <dcterms:modified xsi:type="dcterms:W3CDTF">2024-04-23T07:09:30Z</dcterms:modified>
  <cp:category/>
  <cp:version/>
  <cp:contentType/>
  <cp:contentStatus/>
</cp:coreProperties>
</file>